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80" windowHeight="6948" activeTab="0"/>
  </bookViews>
  <sheets>
    <sheet name="CRACK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<sst xmlns="http://schemas.openxmlformats.org/spreadsheetml/2006/main" count="123" uniqueCount="72">
  <si>
    <t>CRACK</t>
  </si>
  <si>
    <t>theta</t>
  </si>
  <si>
    <t>s</t>
  </si>
  <si>
    <t>dfl</t>
  </si>
  <si>
    <t>aux1</t>
  </si>
  <si>
    <t>g(theta)</t>
  </si>
  <si>
    <t>f</t>
  </si>
  <si>
    <t>df</t>
  </si>
  <si>
    <t>aux2</t>
  </si>
  <si>
    <t>aux3</t>
  </si>
  <si>
    <t>fl</t>
  </si>
  <si>
    <t>s =</t>
  </si>
  <si>
    <t>I2(s) =</t>
  </si>
  <si>
    <t>i2(s)</t>
  </si>
  <si>
    <t>I1</t>
  </si>
  <si>
    <t>v/del</t>
  </si>
  <si>
    <t>Calclation of integrals I1 and i2(s)</t>
  </si>
  <si>
    <t>I1 =</t>
  </si>
  <si>
    <t>position</t>
  </si>
  <si>
    <t>coh-stress</t>
  </si>
  <si>
    <t>E (MPa)</t>
  </si>
  <si>
    <t>N/m</t>
  </si>
  <si>
    <t>MPa*sq(m)</t>
  </si>
  <si>
    <t>dugdale</t>
  </si>
  <si>
    <t>Gcr</t>
  </si>
  <si>
    <t>Kcr</t>
  </si>
  <si>
    <t>v=delCR*v/del</t>
  </si>
  <si>
    <t>I2(1) =</t>
  </si>
  <si>
    <t>R (mm)</t>
  </si>
  <si>
    <t>tip dist (mm)</t>
  </si>
  <si>
    <t>Rcr</t>
  </si>
  <si>
    <t>mm</t>
  </si>
  <si>
    <t>OUT-PUT</t>
  </si>
  <si>
    <r>
      <t xml:space="preserve">IN-PUT </t>
    </r>
    <r>
      <rPr>
        <b/>
        <sz val="12"/>
        <rFont val="CG Times"/>
        <family val="1"/>
      </rPr>
      <t>(fill in yellow cells)</t>
    </r>
  </si>
  <si>
    <t xml:space="preserve">E is Young's modulus </t>
  </si>
  <si>
    <t>Meddelelser, 70(1999), 85-106.</t>
  </si>
  <si>
    <t>Techn. Univ. Denmark, 1988.</t>
  </si>
  <si>
    <t>1.   Nielsen, L. Fuglsang: 'Materialemekanik II: Rheologi, Brud, Kompositmaterialer og Levetid' (in danish, Material mechanics,</t>
  </si>
  <si>
    <r>
      <t xml:space="preserve">3.   Nielsen, L. Fuglsang: 'Modified Dugdale cracks and fictitious cracks - subjected to sub-critical loading', </t>
    </r>
    <r>
      <rPr>
        <i/>
        <sz val="12"/>
        <rFont val="CG Times"/>
        <family val="1"/>
      </rPr>
      <t>Bygningsstatiske</t>
    </r>
  </si>
  <si>
    <t>Appendix A in ref. 2</t>
  </si>
  <si>
    <t>Calculation of crack opening (ref. 2 and 3)</t>
  </si>
  <si>
    <t>Copyright 2000 Lauge Fuglsang Nielsen</t>
  </si>
  <si>
    <r>
      <t xml:space="preserve">2.   Nielsen, L. Fuglsang: 'Modified Dugdale cracks - some easy crack relations', </t>
    </r>
    <r>
      <rPr>
        <i/>
        <sz val="12"/>
        <rFont val="CG Times"/>
        <family val="1"/>
      </rPr>
      <t>Report R-38(1997), Dept. Struct. Eng.</t>
    </r>
  </si>
  <si>
    <t>and Materials, Technical University of Denmark, 1997.</t>
  </si>
  <si>
    <r>
      <t xml:space="preserve">Rheology, Fracture, Composite materials, and Lifetime), </t>
    </r>
    <r>
      <rPr>
        <i/>
        <sz val="12"/>
        <rFont val="CG Times"/>
        <family val="1"/>
      </rPr>
      <t>Text book, Report 189(1988), Building Materials Lab.,</t>
    </r>
  </si>
  <si>
    <t>The software presented is a students version of crack programs developed during the preparation of the following</t>
  </si>
  <si>
    <t>publications - primarily 2 and 3. The notations used are kept from these references. Efforts, however, have been made to</t>
  </si>
  <si>
    <t>Gcr is critical strain energy release rate</t>
  </si>
  <si>
    <t>Kcr is critical stress intensity factor</t>
  </si>
  <si>
    <t>Rcr is front zone width (where cohesive stress works)</t>
  </si>
  <si>
    <t>keep the text of the software self-contained.</t>
  </si>
  <si>
    <t>The cohesive stress distribution assumed in the software is familiar to such used in crack analysis of cementitious materials.</t>
  </si>
  <si>
    <t>The original Dugdale model has a constant cohesive stress, g</t>
  </si>
  <si>
    <t>The modified Dugdale crack model considered in this software</t>
  </si>
  <si>
    <t>does not in general have a constant cohesive stress, g</t>
  </si>
  <si>
    <t>&gt; 1</t>
  </si>
  <si>
    <t>at s =</t>
  </si>
  <si>
    <r>
      <t>COHESIVE STRESS DISTRIBUTION - g/g</t>
    </r>
    <r>
      <rPr>
        <b/>
        <vertAlign val="subscript"/>
        <sz val="14"/>
        <rFont val="CG Times"/>
        <family val="1"/>
      </rPr>
      <t>MAX</t>
    </r>
  </si>
  <si>
    <r>
      <t>d</t>
    </r>
    <r>
      <rPr>
        <b/>
        <vertAlign val="subscript"/>
        <sz val="12"/>
        <rFont val="CG Times"/>
        <family val="1"/>
      </rPr>
      <t>CR</t>
    </r>
    <r>
      <rPr>
        <b/>
        <sz val="12"/>
        <rFont val="CG Times"/>
        <family val="1"/>
      </rPr>
      <t>(mm)</t>
    </r>
  </si>
  <si>
    <r>
      <t>g</t>
    </r>
    <r>
      <rPr>
        <b/>
        <vertAlign val="subscript"/>
        <sz val="12"/>
        <rFont val="CG Times"/>
        <family val="1"/>
      </rPr>
      <t>MAX</t>
    </r>
    <r>
      <rPr>
        <b/>
        <sz val="12"/>
        <rFont val="CG Times"/>
        <family val="1"/>
      </rPr>
      <t>(MPa)</t>
    </r>
  </si>
  <si>
    <r>
      <t>g/g</t>
    </r>
    <r>
      <rPr>
        <b/>
        <vertAlign val="subscript"/>
        <sz val="12"/>
        <rFont val="CG Times"/>
        <family val="1"/>
      </rPr>
      <t>MAX</t>
    </r>
  </si>
  <si>
    <r>
      <t>d</t>
    </r>
    <r>
      <rPr>
        <b/>
        <vertAlign val="subscript"/>
        <sz val="12"/>
        <rFont val="CG Times"/>
        <family val="1"/>
      </rPr>
      <t>CR</t>
    </r>
    <r>
      <rPr>
        <b/>
        <sz val="12"/>
        <rFont val="CG Times"/>
        <family val="1"/>
      </rPr>
      <t xml:space="preserve"> is critical crack opening displacement</t>
    </r>
  </si>
  <si>
    <r>
      <t>g</t>
    </r>
    <r>
      <rPr>
        <b/>
        <vertAlign val="subscript"/>
        <sz val="12"/>
        <rFont val="CG Times"/>
        <family val="1"/>
      </rPr>
      <t>MAX</t>
    </r>
    <r>
      <rPr>
        <b/>
        <sz val="12"/>
        <rFont val="CG Times"/>
        <family val="1"/>
      </rPr>
      <t xml:space="preserve"> is max cohesive stress in crack</t>
    </r>
  </si>
  <si>
    <t>Broken line description of cohesive stress g = g(s)</t>
  </si>
  <si>
    <t>CRACK PARAMETERS</t>
  </si>
  <si>
    <t>MATERIAL PROPERTIES</t>
  </si>
  <si>
    <t xml:space="preserve">It is, however, generalized such that crack problems can also be solved which arrise when materials are subjected to </t>
  </si>
  <si>
    <t>subcritical loads, see ref. 3 - meaning that cohesive stress at the crack front can be different from 0.</t>
  </si>
  <si>
    <r>
      <t>which can be simulated below by introducing g/g</t>
    </r>
    <r>
      <rPr>
        <vertAlign val="subscript"/>
        <sz val="12"/>
        <rFont val="CG Times"/>
        <family val="1"/>
      </rPr>
      <t>MAX</t>
    </r>
    <r>
      <rPr>
        <sz val="12"/>
        <rFont val="CG Times"/>
        <family val="1"/>
      </rPr>
      <t xml:space="preserve"> = 1.</t>
    </r>
  </si>
  <si>
    <t>from the crack tip. In practice the experimental basis is often that cohesive stress is known as a function of crack opening.</t>
  </si>
  <si>
    <r>
      <t xml:space="preserve">NOTICE: </t>
    </r>
    <r>
      <rPr>
        <sz val="12"/>
        <rFont val="CG Times"/>
        <family val="1"/>
      </rPr>
      <t xml:space="preserve">Theoretically the analysis is based on a known relation between cohesive stress and the relative distance (s) </t>
    </r>
  </si>
  <si>
    <t>As can be seen from the results presented below, it is very easy to convert between these two assumptions.</t>
  </si>
</sst>
</file>

<file path=xl/styles.xml><?xml version="1.0" encoding="utf-8"?>
<styleSheet xmlns="http://schemas.openxmlformats.org/spreadsheetml/2006/main">
  <numFmts count="19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</numFmts>
  <fonts count="33">
    <font>
      <sz val="10"/>
      <name val="Arial"/>
      <family val="0"/>
    </font>
    <font>
      <b/>
      <sz val="20"/>
      <name val="CG Times"/>
      <family val="1"/>
    </font>
    <font>
      <sz val="10"/>
      <name val="CG Times"/>
      <family val="1"/>
    </font>
    <font>
      <b/>
      <sz val="16"/>
      <name val="CG Times"/>
      <family val="1"/>
    </font>
    <font>
      <b/>
      <sz val="12"/>
      <name val="CG Times"/>
      <family val="1"/>
    </font>
    <font>
      <b/>
      <sz val="14"/>
      <name val="CG Times"/>
      <family val="1"/>
    </font>
    <font>
      <b/>
      <i/>
      <sz val="14"/>
      <name val="Arial"/>
      <family val="2"/>
    </font>
    <font>
      <sz val="12"/>
      <name val="CG Times"/>
      <family val="1"/>
    </font>
    <font>
      <i/>
      <sz val="12"/>
      <name val="CG Times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0"/>
    </font>
    <font>
      <b/>
      <sz val="13.75"/>
      <name val="CG Times"/>
      <family val="1"/>
    </font>
    <font>
      <sz val="17"/>
      <name val="Arial"/>
      <family val="0"/>
    </font>
    <font>
      <sz val="14.75"/>
      <name val="Arial"/>
      <family val="0"/>
    </font>
    <font>
      <sz val="9.25"/>
      <name val="Arial"/>
      <family val="0"/>
    </font>
    <font>
      <sz val="9.75"/>
      <name val="Arial"/>
      <family val="0"/>
    </font>
    <font>
      <sz val="11.75"/>
      <name val="CG Times"/>
      <family val="1"/>
    </font>
    <font>
      <sz val="11"/>
      <name val="Arial"/>
      <family val="0"/>
    </font>
    <font>
      <b/>
      <vertAlign val="subscript"/>
      <sz val="14"/>
      <name val="CG Times"/>
      <family val="1"/>
    </font>
    <font>
      <b/>
      <vertAlign val="subscript"/>
      <sz val="12"/>
      <name val="CG Times"/>
      <family val="1"/>
    </font>
    <font>
      <b/>
      <sz val="12"/>
      <name val="Symbol"/>
      <family val="1"/>
    </font>
    <font>
      <sz val="10"/>
      <name val="Symbol"/>
      <family val="1"/>
    </font>
    <font>
      <b/>
      <sz val="9"/>
      <name val="Arial"/>
      <family val="0"/>
    </font>
    <font>
      <sz val="5.25"/>
      <name val="Arial"/>
      <family val="0"/>
    </font>
    <font>
      <sz val="5"/>
      <name val="Arial"/>
      <family val="0"/>
    </font>
    <font>
      <sz val="5.25"/>
      <name val="CG Times"/>
      <family val="1"/>
    </font>
    <font>
      <b/>
      <sz val="6"/>
      <name val="Arial"/>
      <family val="2"/>
    </font>
    <font>
      <b/>
      <sz val="6"/>
      <name val="CG Times"/>
      <family val="1"/>
    </font>
    <font>
      <vertAlign val="subscript"/>
      <sz val="12"/>
      <name val="CG Times"/>
      <family val="1"/>
    </font>
    <font>
      <b/>
      <vertAlign val="subscript"/>
      <sz val="6"/>
      <name val="Arial"/>
      <family val="2"/>
    </font>
    <font>
      <sz val="12"/>
      <color indexed="8"/>
      <name val="Times New Roman"/>
      <family val="0"/>
    </font>
  </fonts>
  <fills count="9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2" borderId="0" xfId="0" applyFill="1" applyAlignment="1">
      <alignment/>
    </xf>
    <xf numFmtId="0" fontId="4" fillId="2" borderId="0" xfId="0" applyFont="1" applyFill="1" applyBorder="1" applyAlignment="1">
      <alignment horizontal="center"/>
    </xf>
    <xf numFmtId="0" fontId="2" fillId="2" borderId="0" xfId="0" applyFont="1" applyFill="1" applyAlignment="1">
      <alignment/>
    </xf>
    <xf numFmtId="0" fontId="0" fillId="3" borderId="0" xfId="0" applyFill="1" applyAlignment="1">
      <alignment/>
    </xf>
    <xf numFmtId="0" fontId="1" fillId="3" borderId="0" xfId="0" applyFont="1" applyFill="1" applyAlignment="1">
      <alignment/>
    </xf>
    <xf numFmtId="0" fontId="2" fillId="3" borderId="0" xfId="0" applyFont="1" applyFill="1" applyAlignment="1">
      <alignment/>
    </xf>
    <xf numFmtId="0" fontId="2" fillId="3" borderId="0" xfId="0" applyFont="1" applyFill="1" applyBorder="1" applyAlignment="1">
      <alignment/>
    </xf>
    <xf numFmtId="0" fontId="2" fillId="3" borderId="1" xfId="0" applyFont="1" applyFill="1" applyBorder="1" applyAlignment="1">
      <alignment/>
    </xf>
    <xf numFmtId="0" fontId="0" fillId="3" borderId="1" xfId="0" applyFill="1" applyBorder="1" applyAlignment="1">
      <alignment/>
    </xf>
    <xf numFmtId="0" fontId="0" fillId="3" borderId="0" xfId="0" applyFill="1" applyBorder="1" applyAlignment="1">
      <alignment/>
    </xf>
    <xf numFmtId="0" fontId="0" fillId="0" borderId="0" xfId="0" applyFill="1" applyAlignment="1">
      <alignment/>
    </xf>
    <xf numFmtId="0" fontId="5" fillId="3" borderId="2" xfId="0" applyFont="1" applyFill="1" applyBorder="1" applyAlignment="1">
      <alignment/>
    </xf>
    <xf numFmtId="0" fontId="2" fillId="3" borderId="2" xfId="0" applyFont="1" applyFill="1" applyBorder="1" applyAlignment="1">
      <alignment/>
    </xf>
    <xf numFmtId="0" fontId="1" fillId="3" borderId="2" xfId="0" applyFont="1" applyFill="1" applyBorder="1" applyAlignment="1">
      <alignment/>
    </xf>
    <xf numFmtId="0" fontId="0" fillId="3" borderId="2" xfId="0" applyFill="1" applyBorder="1" applyAlignment="1">
      <alignment/>
    </xf>
    <xf numFmtId="0" fontId="7" fillId="2" borderId="0" xfId="0" applyFont="1" applyFill="1" applyAlignment="1">
      <alignment/>
    </xf>
    <xf numFmtId="0" fontId="12" fillId="2" borderId="0" xfId="0" applyFont="1" applyFill="1" applyAlignment="1">
      <alignment/>
    </xf>
    <xf numFmtId="0" fontId="0" fillId="4" borderId="0" xfId="0" applyFill="1" applyAlignment="1">
      <alignment/>
    </xf>
    <xf numFmtId="0" fontId="1" fillId="4" borderId="0" xfId="0" applyFont="1" applyFill="1" applyAlignment="1">
      <alignment/>
    </xf>
    <xf numFmtId="0" fontId="11" fillId="4" borderId="0" xfId="0" applyFont="1" applyFill="1" applyAlignment="1">
      <alignment/>
    </xf>
    <xf numFmtId="0" fontId="7" fillId="4" borderId="0" xfId="0" applyFont="1" applyFill="1" applyAlignment="1">
      <alignment/>
    </xf>
    <xf numFmtId="0" fontId="4" fillId="4" borderId="0" xfId="0" applyFont="1" applyFill="1" applyAlignment="1">
      <alignment/>
    </xf>
    <xf numFmtId="0" fontId="8" fillId="4" borderId="0" xfId="0" applyFont="1" applyFill="1" applyAlignment="1">
      <alignment/>
    </xf>
    <xf numFmtId="0" fontId="4" fillId="4" borderId="0" xfId="0" applyFont="1" applyFill="1" applyAlignment="1">
      <alignment/>
    </xf>
    <xf numFmtId="0" fontId="0" fillId="4" borderId="0" xfId="0" applyFill="1" applyAlignment="1">
      <alignment/>
    </xf>
    <xf numFmtId="0" fontId="7" fillId="4" borderId="0" xfId="0" applyFont="1" applyFill="1" applyAlignment="1">
      <alignment/>
    </xf>
    <xf numFmtId="0" fontId="8" fillId="4" borderId="0" xfId="0" applyFont="1" applyFill="1" applyAlignment="1">
      <alignment/>
    </xf>
    <xf numFmtId="0" fontId="2" fillId="4" borderId="0" xfId="0" applyFont="1" applyFill="1" applyAlignment="1">
      <alignment/>
    </xf>
    <xf numFmtId="0" fontId="2" fillId="4" borderId="0" xfId="0" applyFont="1" applyFill="1" applyAlignment="1">
      <alignment/>
    </xf>
    <xf numFmtId="0" fontId="5" fillId="4" borderId="0" xfId="0" applyFont="1" applyFill="1" applyAlignment="1">
      <alignment/>
    </xf>
    <xf numFmtId="0" fontId="2" fillId="3" borderId="0" xfId="0" applyFont="1" applyFill="1" applyBorder="1" applyAlignment="1" applyProtection="1">
      <alignment/>
      <protection/>
    </xf>
    <xf numFmtId="0" fontId="4" fillId="3" borderId="0" xfId="0" applyFont="1" applyFill="1" applyBorder="1" applyAlignment="1" applyProtection="1">
      <alignment horizontal="center"/>
      <protection/>
    </xf>
    <xf numFmtId="0" fontId="4" fillId="3" borderId="0" xfId="0" applyFont="1" applyFill="1" applyBorder="1" applyAlignment="1" applyProtection="1">
      <alignment/>
      <protection/>
    </xf>
    <xf numFmtId="0" fontId="2" fillId="3" borderId="1" xfId="0" applyFont="1" applyFill="1" applyBorder="1" applyAlignment="1" applyProtection="1">
      <alignment/>
      <protection/>
    </xf>
    <xf numFmtId="0" fontId="4" fillId="3" borderId="1" xfId="0" applyFont="1" applyFill="1" applyBorder="1" applyAlignment="1" applyProtection="1">
      <alignment horizontal="center"/>
      <protection/>
    </xf>
    <xf numFmtId="0" fontId="4" fillId="2" borderId="3" xfId="0" applyFont="1" applyFill="1" applyBorder="1" applyAlignment="1" applyProtection="1">
      <alignment horizontal="center" vertical="center"/>
      <protection/>
    </xf>
    <xf numFmtId="0" fontId="4" fillId="5" borderId="3" xfId="0" applyFont="1" applyFill="1" applyBorder="1" applyAlignment="1" applyProtection="1">
      <alignment horizontal="center" vertical="center"/>
      <protection/>
    </xf>
    <xf numFmtId="0" fontId="4" fillId="6" borderId="3" xfId="0" applyFont="1" applyFill="1" applyBorder="1" applyAlignment="1" applyProtection="1">
      <alignment horizontal="center" vertical="center"/>
      <protection locked="0"/>
    </xf>
    <xf numFmtId="0" fontId="4" fillId="7" borderId="0" xfId="0" applyFont="1" applyFill="1" applyBorder="1" applyAlignment="1" applyProtection="1">
      <alignment/>
      <protection/>
    </xf>
    <xf numFmtId="0" fontId="4" fillId="7" borderId="0" xfId="0" applyFont="1" applyFill="1" applyBorder="1" applyAlignment="1" applyProtection="1">
      <alignment horizontal="center"/>
      <protection/>
    </xf>
    <xf numFmtId="0" fontId="2" fillId="7" borderId="0" xfId="0" applyFont="1" applyFill="1" applyBorder="1" applyAlignment="1" applyProtection="1">
      <alignment/>
      <protection/>
    </xf>
    <xf numFmtId="0" fontId="22" fillId="7" borderId="0" xfId="0" applyFont="1" applyFill="1" applyBorder="1" applyAlignment="1" applyProtection="1">
      <alignment/>
      <protection/>
    </xf>
    <xf numFmtId="0" fontId="4" fillId="7" borderId="0" xfId="0" applyFont="1" applyFill="1" applyAlignment="1" applyProtection="1">
      <alignment/>
      <protection/>
    </xf>
    <xf numFmtId="0" fontId="7" fillId="7" borderId="0" xfId="0" applyFont="1" applyFill="1" applyBorder="1" applyAlignment="1" applyProtection="1">
      <alignment horizontal="center"/>
      <protection/>
    </xf>
    <xf numFmtId="0" fontId="11" fillId="5" borderId="3" xfId="0" applyFont="1" applyFill="1" applyBorder="1" applyAlignment="1">
      <alignment horizontal="center" vertical="center"/>
    </xf>
    <xf numFmtId="0" fontId="0" fillId="7" borderId="0" xfId="0" applyFill="1" applyAlignment="1">
      <alignment/>
    </xf>
    <xf numFmtId="0" fontId="4" fillId="2" borderId="3" xfId="0" applyFont="1" applyFill="1" applyBorder="1" applyAlignment="1">
      <alignment horizontal="center" vertical="center"/>
    </xf>
    <xf numFmtId="0" fontId="22" fillId="2" borderId="3" xfId="0" applyFont="1" applyFill="1" applyBorder="1" applyAlignment="1">
      <alignment horizontal="center" vertical="center"/>
    </xf>
    <xf numFmtId="0" fontId="11" fillId="5" borderId="3" xfId="0" applyFont="1" applyFill="1" applyBorder="1" applyAlignment="1" applyProtection="1">
      <alignment horizontal="center" vertical="center"/>
      <protection/>
    </xf>
    <xf numFmtId="0" fontId="4" fillId="3" borderId="0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/>
      <protection/>
    </xf>
    <xf numFmtId="0" fontId="4" fillId="2" borderId="0" xfId="0" applyFont="1" applyFill="1" applyBorder="1" applyAlignment="1" applyProtection="1">
      <alignment horizontal="center"/>
      <protection/>
    </xf>
    <xf numFmtId="0" fontId="0" fillId="2" borderId="0" xfId="0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1" fillId="2" borderId="0" xfId="0" applyFont="1" applyFill="1" applyBorder="1" applyAlignment="1" applyProtection="1">
      <alignment/>
      <protection/>
    </xf>
    <xf numFmtId="0" fontId="2" fillId="2" borderId="0" xfId="0" applyFont="1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6" fillId="7" borderId="0" xfId="0" applyFont="1" applyFill="1" applyAlignment="1">
      <alignment/>
    </xf>
    <xf numFmtId="0" fontId="0" fillId="7" borderId="0" xfId="0" applyFill="1" applyAlignment="1">
      <alignment horizontal="center"/>
    </xf>
    <xf numFmtId="0" fontId="0" fillId="7" borderId="3" xfId="0" applyFill="1" applyBorder="1" applyAlignment="1">
      <alignment/>
    </xf>
    <xf numFmtId="0" fontId="0" fillId="7" borderId="3" xfId="0" applyFill="1" applyBorder="1" applyAlignment="1">
      <alignment horizontal="center"/>
    </xf>
    <xf numFmtId="0" fontId="4" fillId="7" borderId="3" xfId="0" applyFont="1" applyFill="1" applyBorder="1" applyAlignment="1">
      <alignment horizontal="center"/>
    </xf>
    <xf numFmtId="0" fontId="7" fillId="7" borderId="3" xfId="0" applyFont="1" applyFill="1" applyBorder="1" applyAlignment="1">
      <alignment horizontal="center"/>
    </xf>
    <xf numFmtId="0" fontId="0" fillId="7" borderId="1" xfId="0" applyFill="1" applyBorder="1" applyAlignment="1">
      <alignment/>
    </xf>
    <xf numFmtId="0" fontId="0" fillId="2" borderId="1" xfId="0" applyFill="1" applyBorder="1" applyAlignment="1">
      <alignment/>
    </xf>
    <xf numFmtId="0" fontId="0" fillId="0" borderId="1" xfId="0" applyBorder="1" applyAlignment="1">
      <alignment/>
    </xf>
    <xf numFmtId="0" fontId="4" fillId="8" borderId="3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8" borderId="4" xfId="0" applyFont="1" applyFill="1" applyBorder="1" applyAlignment="1">
      <alignment horizontal="center"/>
    </xf>
    <xf numFmtId="0" fontId="0" fillId="8" borderId="5" xfId="0" applyFill="1" applyBorder="1" applyAlignment="1">
      <alignment horizontal="center"/>
    </xf>
    <xf numFmtId="0" fontId="0" fillId="8" borderId="6" xfId="0" applyFill="1" applyBorder="1" applyAlignment="1">
      <alignment horizontal="center"/>
    </xf>
    <xf numFmtId="0" fontId="4" fillId="7" borderId="2" xfId="0" applyFont="1" applyFill="1" applyBorder="1" applyAlignment="1" applyProtection="1">
      <alignment horizontal="center"/>
      <protection/>
    </xf>
    <xf numFmtId="0" fontId="0" fillId="0" borderId="2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/>
              <a:t>COHESIVE STRESS - g(s)</a:t>
            </a:r>
          </a:p>
        </c:rich>
      </c:tx>
      <c:layout>
        <c:manualLayout>
          <c:xMode val="factor"/>
          <c:yMode val="factor"/>
          <c:x val="0.0082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5"/>
          <c:y val="0.05675"/>
          <c:w val="0.8615"/>
          <c:h val="0.901"/>
        </c:manualLayout>
      </c:layout>
      <c:scatterChart>
        <c:scatterStyle val="lineMarker"/>
        <c:varyColors val="0"/>
        <c:ser>
          <c:idx val="0"/>
          <c:order val="0"/>
          <c:tx>
            <c:strRef>
              <c:f>CRACK!$B$112</c:f>
              <c:strCache>
                <c:ptCount val="1"/>
                <c:pt idx="0">
                  <c:v>g(theta)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CRACK!$A$113:$A$213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xVal>
          <c:yVal>
            <c:numRef>
              <c:f>CRACK!$B$113:$B$213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yVal>
          <c:smooth val="0"/>
        </c:ser>
        <c:axId val="18072160"/>
        <c:axId val="28431713"/>
      </c:scatterChart>
      <c:valAx>
        <c:axId val="18072160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REL TIP DISTANCE - s</a:t>
                </a:r>
              </a:p>
            </c:rich>
          </c:tx>
          <c:layout>
            <c:manualLayout>
              <c:xMode val="factor"/>
              <c:yMode val="factor"/>
              <c:x val="0.001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28431713"/>
        <c:crosses val="autoZero"/>
        <c:crossBetween val="midCat"/>
        <c:dispUnits/>
        <c:majorUnit val="0.2"/>
      </c:valAx>
      <c:valAx>
        <c:axId val="2843171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COHESIVE STRESS  (MPa)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18072160"/>
        <c:crosses val="autoZero"/>
        <c:crossBetween val="midCat"/>
        <c:dispUnits/>
        <c:majorUnit val="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REL CRACK OPENING - v(s)/v(1)</a:t>
            </a:r>
          </a:p>
        </c:rich>
      </c:tx>
      <c:layout>
        <c:manualLayout>
          <c:xMode val="factor"/>
          <c:yMode val="factor"/>
          <c:x val="0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75"/>
          <c:y val="0.02925"/>
          <c:w val="0.863"/>
          <c:h val="0.92225"/>
        </c:manualLayout>
      </c:layout>
      <c:scatterChart>
        <c:scatterStyle val="lineMarker"/>
        <c:varyColors val="0"/>
        <c:ser>
          <c:idx val="2"/>
          <c:order val="0"/>
          <c:tx>
            <c:strRef>
              <c:f>CRACK!$D$220</c:f>
              <c:strCache>
                <c:ptCount val="1"/>
                <c:pt idx="0">
                  <c:v>dugdale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CRACK!$A$221:$A$228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xVal>
          <c:yVal>
            <c:numRef>
              <c:f>CRACK!$D$221:$D$228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</c:ser>
        <c:ser>
          <c:idx val="3"/>
          <c:order val="1"/>
          <c:tx>
            <c:strRef>
              <c:f>CRACK!$E$220</c:f>
              <c:strCache>
                <c:ptCount val="1"/>
                <c:pt idx="0">
                  <c:v>v/del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CRACK!$A$221:$A$228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xVal>
          <c:yVal>
            <c:numRef>
              <c:f>CRACK!$E$221:$E$228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</c:ser>
        <c:axId val="54558826"/>
        <c:axId val="21267387"/>
      </c:scatterChart>
      <c:valAx>
        <c:axId val="54558826"/>
        <c:scaling>
          <c:orientation val="minMax"/>
          <c:max val="1.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REL TIP DISTANCE - 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21267387"/>
        <c:crosses val="autoZero"/>
        <c:crossBetween val="midCat"/>
        <c:dispUnits/>
        <c:majorUnit val="0.5"/>
      </c:valAx>
      <c:valAx>
        <c:axId val="2126738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54558826"/>
        <c:crosses val="autoZero"/>
        <c:crossBetween val="midCat"/>
        <c:dispUnits/>
        <c:majorUnit val="0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965"/>
          <c:y val="0.1185"/>
          <c:w val="0.18475"/>
          <c:h val="0.112"/>
        </c:manualLayout>
      </c:layout>
      <c:overlay val="0"/>
      <c:txPr>
        <a:bodyPr vert="horz" rot="0"/>
        <a:lstStyle/>
        <a:p>
          <a:pPr>
            <a:defRPr lang="en-US" cap="none" sz="1200" b="1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/>
              <a:t>STRESS-DISPLACEMENT</a:t>
            </a:r>
          </a:p>
        </c:rich>
      </c:tx>
      <c:layout>
        <c:manualLayout>
          <c:xMode val="factor"/>
          <c:yMode val="factor"/>
          <c:x val="0.02875"/>
          <c:y val="-0.02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75"/>
          <c:y val="0.07375"/>
          <c:w val="0.87525"/>
          <c:h val="0.8315"/>
        </c:manualLayout>
      </c:layout>
      <c:scatterChart>
        <c:scatterStyle val="lineMarker"/>
        <c:varyColors val="0"/>
        <c:ser>
          <c:idx val="0"/>
          <c:order val="0"/>
          <c:tx>
            <c:strRef>
              <c:f>CRACK!$I$220</c:f>
              <c:strCache>
                <c:ptCount val="1"/>
                <c:pt idx="0">
                  <c:v>g(theta)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CRACK!$H$221:$H$228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xVal>
          <c:yVal>
            <c:numRef>
              <c:f>CRACK!$I$221:$I$228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</c:ser>
        <c:axId val="57188756"/>
        <c:axId val="44936757"/>
      </c:scatterChart>
      <c:valAx>
        <c:axId val="571887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CRACK OPENING - mm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75" b="0" i="0" u="none" baseline="0"/>
            </a:pPr>
          </a:p>
        </c:txPr>
        <c:crossAx val="44936757"/>
        <c:crosses val="autoZero"/>
        <c:crossBetween val="midCat"/>
        <c:dispUnits/>
      </c:valAx>
      <c:valAx>
        <c:axId val="449367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COHESIVE STRESS - MPa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75" b="0" i="0" u="none" baseline="0"/>
            </a:pPr>
          </a:p>
        </c:txPr>
        <c:crossAx val="5718875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CRACK OPENING (mm)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5"/>
          <c:y val="0.0725"/>
          <c:w val="0.83025"/>
          <c:h val="0.8245"/>
        </c:manualLayout>
      </c:layout>
      <c:scatterChart>
        <c:scatterStyle val="lineMarker"/>
        <c:varyColors val="0"/>
        <c:ser>
          <c:idx val="0"/>
          <c:order val="0"/>
          <c:tx>
            <c:strRef>
              <c:f>CRACK!$H$220</c:f>
              <c:strCache>
                <c:ptCount val="1"/>
                <c:pt idx="0">
                  <c:v>v=delCR*v/del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CRACK!$G$221:$G$228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xVal>
          <c:yVal>
            <c:numRef>
              <c:f>CRACK!$H$221:$H$228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</c:ser>
        <c:axId val="1777630"/>
        <c:axId val="15998671"/>
      </c:scatterChart>
      <c:valAx>
        <c:axId val="17776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CRACK TIP DISTANCE - mm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15998671"/>
        <c:crosses val="autoZero"/>
        <c:crossBetween val="midCat"/>
        <c:dispUnits/>
      </c:valAx>
      <c:valAx>
        <c:axId val="15998671"/>
        <c:scaling>
          <c:orientation val="minMax"/>
          <c:max val="0.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OPENING - mm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1777630"/>
        <c:crosses val="autoZero"/>
        <c:crossBetween val="midCat"/>
        <c:dispUnits/>
        <c:majorUnit val="0.0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1" i="0" u="none" baseline="0"/>
              <a:t>COHESIVE STRESS</a:t>
            </a:r>
          </a:p>
        </c:rich>
      </c:tx>
      <c:layout>
        <c:manualLayout>
          <c:xMode val="factor"/>
          <c:yMode val="factor"/>
          <c:x val="0.046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4"/>
          <c:y val="0.09275"/>
          <c:w val="0.86275"/>
          <c:h val="0.82875"/>
        </c:manualLayout>
      </c:layout>
      <c:scatterChart>
        <c:scatterStyle val="lineMarker"/>
        <c:varyColors val="0"/>
        <c:ser>
          <c:idx val="1"/>
          <c:order val="0"/>
          <c:tx>
            <c:v>g/gMAX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CRACK!$B$44:$E$44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CRACK!$B$43:$E$43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axId val="9770312"/>
        <c:axId val="20823945"/>
      </c:scatterChart>
      <c:valAx>
        <c:axId val="9770312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1" i="0" u="none" baseline="0"/>
                  <a:t>REL TIP DISTANCE - s</a:t>
                </a:r>
              </a:p>
            </c:rich>
          </c:tx>
          <c:layout>
            <c:manualLayout>
              <c:xMode val="factor"/>
              <c:yMode val="factor"/>
              <c:x val="0.001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25" b="0" i="0" u="none" baseline="0"/>
            </a:pPr>
          </a:p>
        </c:txPr>
        <c:crossAx val="20823945"/>
        <c:crosses val="autoZero"/>
        <c:crossBetween val="midCat"/>
        <c:dispUnits/>
        <c:majorUnit val="0.2"/>
      </c:valAx>
      <c:valAx>
        <c:axId val="20823945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600" b="1" i="0" u="none" baseline="0">
                    <a:latin typeface="Arial"/>
                    <a:ea typeface="Arial"/>
                    <a:cs typeface="Arial"/>
                  </a:rPr>
                  <a:t>g/g</a:t>
                </a:r>
                <a:r>
                  <a:rPr lang="en-US" cap="none" sz="600" b="1" i="0" u="none" baseline="-25000">
                    <a:latin typeface="Arial"/>
                    <a:ea typeface="Arial"/>
                    <a:cs typeface="Arial"/>
                  </a:rPr>
                  <a:t>MAX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25" b="0" i="0" u="none" baseline="0"/>
            </a:pPr>
          </a:p>
        </c:txPr>
        <c:crossAx val="9770312"/>
        <c:crosses val="autoZero"/>
        <c:crossBetween val="midCat"/>
        <c:dispUnits/>
        <c:majorUnit val="0.2"/>
      </c:valAx>
      <c:spPr>
        <a:solidFill>
          <a:srgbClr val="FFFF0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  <a:ln w="3175">
      <a:solidFill>
        <a:srgbClr val="C0C0C0"/>
      </a:solidFill>
    </a:ln>
  </c:spPr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58</xdr:row>
      <xdr:rowOff>85725</xdr:rowOff>
    </xdr:from>
    <xdr:to>
      <xdr:col>6</xdr:col>
      <xdr:colOff>114300</xdr:colOff>
      <xdr:row>80</xdr:row>
      <xdr:rowOff>95250</xdr:rowOff>
    </xdr:to>
    <xdr:graphicFrame>
      <xdr:nvGraphicFramePr>
        <xdr:cNvPr id="1" name="Chart 1"/>
        <xdr:cNvGraphicFramePr/>
      </xdr:nvGraphicFramePr>
      <xdr:xfrm>
        <a:off x="219075" y="12201525"/>
        <a:ext cx="44862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6</xdr:col>
      <xdr:colOff>304800</xdr:colOff>
      <xdr:row>58</xdr:row>
      <xdr:rowOff>123825</xdr:rowOff>
    </xdr:from>
    <xdr:to>
      <xdr:col>14</xdr:col>
      <xdr:colOff>38100</xdr:colOff>
      <xdr:row>80</xdr:row>
      <xdr:rowOff>142875</xdr:rowOff>
    </xdr:to>
    <xdr:graphicFrame>
      <xdr:nvGraphicFramePr>
        <xdr:cNvPr id="2" name="Chart 2"/>
        <xdr:cNvGraphicFramePr/>
      </xdr:nvGraphicFramePr>
      <xdr:xfrm>
        <a:off x="4895850" y="12239625"/>
        <a:ext cx="5210175" cy="3581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 fLocksWithSheet="0"/>
  </xdr:twoCellAnchor>
  <xdr:twoCellAnchor>
    <xdr:from>
      <xdr:col>0</xdr:col>
      <xdr:colOff>190500</xdr:colOff>
      <xdr:row>81</xdr:row>
      <xdr:rowOff>152400</xdr:rowOff>
    </xdr:from>
    <xdr:to>
      <xdr:col>6</xdr:col>
      <xdr:colOff>142875</xdr:colOff>
      <xdr:row>103</xdr:row>
      <xdr:rowOff>104775</xdr:rowOff>
    </xdr:to>
    <xdr:graphicFrame>
      <xdr:nvGraphicFramePr>
        <xdr:cNvPr id="3" name="Chart 3"/>
        <xdr:cNvGraphicFramePr/>
      </xdr:nvGraphicFramePr>
      <xdr:xfrm>
        <a:off x="190500" y="15992475"/>
        <a:ext cx="4543425" cy="3514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 fLocksWithSheet="0"/>
  </xdr:twoCellAnchor>
  <xdr:twoCellAnchor>
    <xdr:from>
      <xdr:col>6</xdr:col>
      <xdr:colOff>333375</xdr:colOff>
      <xdr:row>81</xdr:row>
      <xdr:rowOff>142875</xdr:rowOff>
    </xdr:from>
    <xdr:to>
      <xdr:col>14</xdr:col>
      <xdr:colOff>57150</xdr:colOff>
      <xdr:row>103</xdr:row>
      <xdr:rowOff>57150</xdr:rowOff>
    </xdr:to>
    <xdr:graphicFrame>
      <xdr:nvGraphicFramePr>
        <xdr:cNvPr id="4" name="Chart 4"/>
        <xdr:cNvGraphicFramePr/>
      </xdr:nvGraphicFramePr>
      <xdr:xfrm>
        <a:off x="4924425" y="15982950"/>
        <a:ext cx="5200650" cy="3476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 fLocksWithSheet="0"/>
  </xdr:twoCellAnchor>
  <xdr:twoCellAnchor>
    <xdr:from>
      <xdr:col>0</xdr:col>
      <xdr:colOff>400050</xdr:colOff>
      <xdr:row>18</xdr:row>
      <xdr:rowOff>123825</xdr:rowOff>
    </xdr:from>
    <xdr:to>
      <xdr:col>5</xdr:col>
      <xdr:colOff>419100</xdr:colOff>
      <xdr:row>31</xdr:row>
      <xdr:rowOff>133350</xdr:rowOff>
    </xdr:to>
    <xdr:sp>
      <xdr:nvSpPr>
        <xdr:cNvPr id="5" name="AutoShape 442"/>
        <xdr:cNvSpPr>
          <a:spLocks/>
        </xdr:cNvSpPr>
      </xdr:nvSpPr>
      <xdr:spPr>
        <a:xfrm>
          <a:off x="400050" y="4095750"/>
          <a:ext cx="3876675" cy="2590800"/>
        </a:xfrm>
        <a:prstGeom prst="rect">
          <a:avLst/>
        </a:prstGeom>
        <a:solidFill>
          <a:srgbClr val="33CC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22</xdr:row>
      <xdr:rowOff>0</xdr:rowOff>
    </xdr:from>
    <xdr:to>
      <xdr:col>5</xdr:col>
      <xdr:colOff>419100</xdr:colOff>
      <xdr:row>30</xdr:row>
      <xdr:rowOff>114300</xdr:rowOff>
    </xdr:to>
    <xdr:grpSp>
      <xdr:nvGrpSpPr>
        <xdr:cNvPr id="6" name="Group 262"/>
        <xdr:cNvGrpSpPr>
          <a:grpSpLocks/>
        </xdr:cNvGrpSpPr>
      </xdr:nvGrpSpPr>
      <xdr:grpSpPr>
        <a:xfrm>
          <a:off x="828675" y="4791075"/>
          <a:ext cx="3448050" cy="1676400"/>
          <a:chOff x="112" y="626"/>
          <a:chExt cx="464" cy="218"/>
        </a:xfrm>
        <a:solidFill>
          <a:srgbClr val="FFFFFF"/>
        </a:solidFill>
      </xdr:grpSpPr>
      <xdr:sp>
        <xdr:nvSpPr>
          <xdr:cNvPr id="7" name="AutoShape 62"/>
          <xdr:cNvSpPr>
            <a:spLocks/>
          </xdr:cNvSpPr>
        </xdr:nvSpPr>
        <xdr:spPr>
          <a:xfrm>
            <a:off x="116" y="685"/>
            <a:ext cx="228" cy="60"/>
          </a:xfrm>
          <a:custGeom>
            <a:pathLst>
              <a:path h="1691" w="5468">
                <a:moveTo>
                  <a:pt x="25" y="26"/>
                </a:moveTo>
                <a:lnTo>
                  <a:pt x="914" y="78"/>
                </a:lnTo>
                <a:lnTo>
                  <a:pt x="2009" y="202"/>
                </a:lnTo>
                <a:lnTo>
                  <a:pt x="3152" y="429"/>
                </a:lnTo>
                <a:lnTo>
                  <a:pt x="4297" y="707"/>
                </a:lnTo>
                <a:lnTo>
                  <a:pt x="5035" y="960"/>
                </a:lnTo>
                <a:lnTo>
                  <a:pt x="5468" y="1211"/>
                </a:lnTo>
                <a:lnTo>
                  <a:pt x="5468" y="1691"/>
                </a:lnTo>
                <a:lnTo>
                  <a:pt x="4958" y="1413"/>
                </a:lnTo>
                <a:lnTo>
                  <a:pt x="4042" y="1086"/>
                </a:lnTo>
                <a:lnTo>
                  <a:pt x="3077" y="883"/>
                </a:lnTo>
                <a:lnTo>
                  <a:pt x="1958" y="682"/>
                </a:lnTo>
                <a:lnTo>
                  <a:pt x="1118" y="580"/>
                </a:lnTo>
                <a:lnTo>
                  <a:pt x="405" y="506"/>
                </a:lnTo>
                <a:lnTo>
                  <a:pt x="0" y="506"/>
                </a:lnTo>
                <a:lnTo>
                  <a:pt x="0" y="0"/>
                </a:lnTo>
                <a:lnTo>
                  <a:pt x="25" y="26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AutoShape 63"/>
          <xdr:cNvSpPr>
            <a:spLocks/>
          </xdr:cNvSpPr>
        </xdr:nvSpPr>
        <xdr:spPr>
          <a:xfrm>
            <a:off x="115" y="626"/>
            <a:ext cx="229" cy="60"/>
          </a:xfrm>
          <a:custGeom>
            <a:pathLst>
              <a:path h="1665" w="5495">
                <a:moveTo>
                  <a:pt x="0" y="1135"/>
                </a:moveTo>
                <a:lnTo>
                  <a:pt x="712" y="1135"/>
                </a:lnTo>
                <a:lnTo>
                  <a:pt x="1653" y="1035"/>
                </a:lnTo>
                <a:lnTo>
                  <a:pt x="2825" y="832"/>
                </a:lnTo>
                <a:lnTo>
                  <a:pt x="3764" y="631"/>
                </a:lnTo>
                <a:lnTo>
                  <a:pt x="4782" y="329"/>
                </a:lnTo>
                <a:lnTo>
                  <a:pt x="5468" y="0"/>
                </a:lnTo>
                <a:lnTo>
                  <a:pt x="5495" y="453"/>
                </a:lnTo>
                <a:lnTo>
                  <a:pt x="5036" y="707"/>
                </a:lnTo>
                <a:lnTo>
                  <a:pt x="4069" y="1008"/>
                </a:lnTo>
                <a:lnTo>
                  <a:pt x="3129" y="1261"/>
                </a:lnTo>
                <a:lnTo>
                  <a:pt x="2137" y="1439"/>
                </a:lnTo>
                <a:lnTo>
                  <a:pt x="1093" y="1564"/>
                </a:lnTo>
                <a:lnTo>
                  <a:pt x="407" y="1639"/>
                </a:lnTo>
                <a:lnTo>
                  <a:pt x="27" y="1665"/>
                </a:lnTo>
                <a:lnTo>
                  <a:pt x="27" y="1162"/>
                </a:lnTo>
                <a:lnTo>
                  <a:pt x="0" y="1135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AutoShape 64"/>
          <xdr:cNvSpPr>
            <a:spLocks/>
          </xdr:cNvSpPr>
        </xdr:nvSpPr>
        <xdr:spPr>
          <a:xfrm>
            <a:off x="115" y="815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AutoShape 65"/>
          <xdr:cNvSpPr>
            <a:spLocks/>
          </xdr:cNvSpPr>
        </xdr:nvSpPr>
        <xdr:spPr>
          <a:xfrm>
            <a:off x="115" y="815"/>
            <a:ext cx="458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AutoShape 66"/>
          <xdr:cNvSpPr>
            <a:spLocks/>
          </xdr:cNvSpPr>
        </xdr:nvSpPr>
        <xdr:spPr>
          <a:xfrm>
            <a:off x="115" y="815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AutoShape 67"/>
          <xdr:cNvSpPr>
            <a:spLocks/>
          </xdr:cNvSpPr>
        </xdr:nvSpPr>
        <xdr:spPr>
          <a:xfrm>
            <a:off x="115" y="815"/>
            <a:ext cx="1" cy="5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AutoShape 68"/>
          <xdr:cNvSpPr>
            <a:spLocks/>
          </xdr:cNvSpPr>
        </xdr:nvSpPr>
        <xdr:spPr>
          <a:xfrm>
            <a:off x="115" y="821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AutoShape 69"/>
          <xdr:cNvSpPr>
            <a:spLocks/>
          </xdr:cNvSpPr>
        </xdr:nvSpPr>
        <xdr:spPr>
          <a:xfrm flipH="1">
            <a:off x="114" y="821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AutoShape 70"/>
          <xdr:cNvSpPr>
            <a:spLocks/>
          </xdr:cNvSpPr>
        </xdr:nvSpPr>
        <xdr:spPr>
          <a:xfrm>
            <a:off x="114" y="822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AutoShape 71"/>
          <xdr:cNvSpPr>
            <a:spLocks/>
          </xdr:cNvSpPr>
        </xdr:nvSpPr>
        <xdr:spPr>
          <a:xfrm flipH="1">
            <a:off x="113" y="822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AutoShape 72"/>
          <xdr:cNvSpPr>
            <a:spLocks/>
          </xdr:cNvSpPr>
        </xdr:nvSpPr>
        <xdr:spPr>
          <a:xfrm>
            <a:off x="113" y="82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AutoShape 73"/>
          <xdr:cNvSpPr>
            <a:spLocks/>
          </xdr:cNvSpPr>
        </xdr:nvSpPr>
        <xdr:spPr>
          <a:xfrm flipH="1">
            <a:off x="112" y="82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AutoShape 74"/>
          <xdr:cNvSpPr>
            <a:spLocks/>
          </xdr:cNvSpPr>
        </xdr:nvSpPr>
        <xdr:spPr>
          <a:xfrm>
            <a:off x="112" y="824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AutoShape 75"/>
          <xdr:cNvSpPr>
            <a:spLocks/>
          </xdr:cNvSpPr>
        </xdr:nvSpPr>
        <xdr:spPr>
          <a:xfrm>
            <a:off x="112" y="824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AutoShape 76"/>
          <xdr:cNvSpPr>
            <a:spLocks/>
          </xdr:cNvSpPr>
        </xdr:nvSpPr>
        <xdr:spPr>
          <a:xfrm>
            <a:off x="112" y="825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AutoShape 77"/>
          <xdr:cNvSpPr>
            <a:spLocks/>
          </xdr:cNvSpPr>
        </xdr:nvSpPr>
        <xdr:spPr>
          <a:xfrm>
            <a:off x="112" y="825"/>
            <a:ext cx="1" cy="2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AutoShape 78"/>
          <xdr:cNvSpPr>
            <a:spLocks/>
          </xdr:cNvSpPr>
        </xdr:nvSpPr>
        <xdr:spPr>
          <a:xfrm>
            <a:off x="113" y="82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AutoShape 79"/>
          <xdr:cNvSpPr>
            <a:spLocks/>
          </xdr:cNvSpPr>
        </xdr:nvSpPr>
        <xdr:spPr>
          <a:xfrm>
            <a:off x="113" y="82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AutoShape 80"/>
          <xdr:cNvSpPr>
            <a:spLocks/>
          </xdr:cNvSpPr>
        </xdr:nvSpPr>
        <xdr:spPr>
          <a:xfrm>
            <a:off x="114" y="82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AutoShape 81"/>
          <xdr:cNvSpPr>
            <a:spLocks/>
          </xdr:cNvSpPr>
        </xdr:nvSpPr>
        <xdr:spPr>
          <a:xfrm>
            <a:off x="114" y="82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AutoShape 82"/>
          <xdr:cNvSpPr>
            <a:spLocks/>
          </xdr:cNvSpPr>
        </xdr:nvSpPr>
        <xdr:spPr>
          <a:xfrm>
            <a:off x="115" y="82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AutoShape 83"/>
          <xdr:cNvSpPr>
            <a:spLocks/>
          </xdr:cNvSpPr>
        </xdr:nvSpPr>
        <xdr:spPr>
          <a:xfrm>
            <a:off x="115" y="82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AutoShape 84"/>
          <xdr:cNvSpPr>
            <a:spLocks/>
          </xdr:cNvSpPr>
        </xdr:nvSpPr>
        <xdr:spPr>
          <a:xfrm>
            <a:off x="115" y="82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AutoShape 85"/>
          <xdr:cNvSpPr>
            <a:spLocks/>
          </xdr:cNvSpPr>
        </xdr:nvSpPr>
        <xdr:spPr>
          <a:xfrm flipV="1">
            <a:off x="115" y="82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AutoShape 86"/>
          <xdr:cNvSpPr>
            <a:spLocks/>
          </xdr:cNvSpPr>
        </xdr:nvSpPr>
        <xdr:spPr>
          <a:xfrm>
            <a:off x="116" y="82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AutoShape 87"/>
          <xdr:cNvSpPr>
            <a:spLocks/>
          </xdr:cNvSpPr>
        </xdr:nvSpPr>
        <xdr:spPr>
          <a:xfrm flipV="1">
            <a:off x="116" y="82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AutoShape 88"/>
          <xdr:cNvSpPr>
            <a:spLocks/>
          </xdr:cNvSpPr>
        </xdr:nvSpPr>
        <xdr:spPr>
          <a:xfrm>
            <a:off x="117" y="82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AutoShape 89"/>
          <xdr:cNvSpPr>
            <a:spLocks/>
          </xdr:cNvSpPr>
        </xdr:nvSpPr>
        <xdr:spPr>
          <a:xfrm flipV="1">
            <a:off x="117" y="825"/>
            <a:ext cx="1" cy="2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AutoShape 90"/>
          <xdr:cNvSpPr>
            <a:spLocks/>
          </xdr:cNvSpPr>
        </xdr:nvSpPr>
        <xdr:spPr>
          <a:xfrm>
            <a:off x="118" y="825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AutoShape 91"/>
          <xdr:cNvSpPr>
            <a:spLocks/>
          </xdr:cNvSpPr>
        </xdr:nvSpPr>
        <xdr:spPr>
          <a:xfrm flipV="1">
            <a:off x="118" y="824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AutoShape 92"/>
          <xdr:cNvSpPr>
            <a:spLocks/>
          </xdr:cNvSpPr>
        </xdr:nvSpPr>
        <xdr:spPr>
          <a:xfrm>
            <a:off x="118" y="824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AutoShape 93"/>
          <xdr:cNvSpPr>
            <a:spLocks/>
          </xdr:cNvSpPr>
        </xdr:nvSpPr>
        <xdr:spPr>
          <a:xfrm flipH="1" flipV="1">
            <a:off x="117" y="82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AutoShape 94"/>
          <xdr:cNvSpPr>
            <a:spLocks/>
          </xdr:cNvSpPr>
        </xdr:nvSpPr>
        <xdr:spPr>
          <a:xfrm>
            <a:off x="117" y="82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AutoShape 95"/>
          <xdr:cNvSpPr>
            <a:spLocks/>
          </xdr:cNvSpPr>
        </xdr:nvSpPr>
        <xdr:spPr>
          <a:xfrm flipH="1" flipV="1">
            <a:off x="116" y="822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AutoShape 96"/>
          <xdr:cNvSpPr>
            <a:spLocks/>
          </xdr:cNvSpPr>
        </xdr:nvSpPr>
        <xdr:spPr>
          <a:xfrm>
            <a:off x="116" y="822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AutoShape 97"/>
          <xdr:cNvSpPr>
            <a:spLocks/>
          </xdr:cNvSpPr>
        </xdr:nvSpPr>
        <xdr:spPr>
          <a:xfrm flipH="1" flipV="1">
            <a:off x="115" y="821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" name="AutoShape 98"/>
          <xdr:cNvSpPr>
            <a:spLocks/>
          </xdr:cNvSpPr>
        </xdr:nvSpPr>
        <xdr:spPr>
          <a:xfrm>
            <a:off x="115" y="821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AutoShape 99"/>
          <xdr:cNvSpPr>
            <a:spLocks/>
          </xdr:cNvSpPr>
        </xdr:nvSpPr>
        <xdr:spPr>
          <a:xfrm flipH="1">
            <a:off x="115" y="821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AutoShape 100"/>
          <xdr:cNvSpPr>
            <a:spLocks/>
          </xdr:cNvSpPr>
        </xdr:nvSpPr>
        <xdr:spPr>
          <a:xfrm>
            <a:off x="344" y="815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" name="AutoShape 101"/>
          <xdr:cNvSpPr>
            <a:spLocks/>
          </xdr:cNvSpPr>
        </xdr:nvSpPr>
        <xdr:spPr>
          <a:xfrm>
            <a:off x="344" y="815"/>
            <a:ext cx="1" cy="5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AutoShape 102"/>
          <xdr:cNvSpPr>
            <a:spLocks/>
          </xdr:cNvSpPr>
        </xdr:nvSpPr>
        <xdr:spPr>
          <a:xfrm>
            <a:off x="342" y="82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AutoShape 103"/>
          <xdr:cNvSpPr>
            <a:spLocks/>
          </xdr:cNvSpPr>
        </xdr:nvSpPr>
        <xdr:spPr>
          <a:xfrm flipV="1">
            <a:off x="342" y="822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" name="AutoShape 104"/>
          <xdr:cNvSpPr>
            <a:spLocks/>
          </xdr:cNvSpPr>
        </xdr:nvSpPr>
        <xdr:spPr>
          <a:xfrm>
            <a:off x="343" y="822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" name="AutoShape 105"/>
          <xdr:cNvSpPr>
            <a:spLocks/>
          </xdr:cNvSpPr>
        </xdr:nvSpPr>
        <xdr:spPr>
          <a:xfrm flipV="1">
            <a:off x="343" y="821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" name="AutoShape 106"/>
          <xdr:cNvSpPr>
            <a:spLocks/>
          </xdr:cNvSpPr>
        </xdr:nvSpPr>
        <xdr:spPr>
          <a:xfrm>
            <a:off x="344" y="821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" name="AutoShape 107"/>
          <xdr:cNvSpPr>
            <a:spLocks/>
          </xdr:cNvSpPr>
        </xdr:nvSpPr>
        <xdr:spPr>
          <a:xfrm>
            <a:off x="344" y="821"/>
            <a:ext cx="1" cy="7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" name="AutoShape 108"/>
          <xdr:cNvSpPr>
            <a:spLocks/>
          </xdr:cNvSpPr>
        </xdr:nvSpPr>
        <xdr:spPr>
          <a:xfrm>
            <a:off x="573" y="815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" name="AutoShape 109"/>
          <xdr:cNvSpPr>
            <a:spLocks/>
          </xdr:cNvSpPr>
        </xdr:nvSpPr>
        <xdr:spPr>
          <a:xfrm>
            <a:off x="573" y="815"/>
            <a:ext cx="1" cy="5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AutoShape 110"/>
          <xdr:cNvSpPr>
            <a:spLocks/>
          </xdr:cNvSpPr>
        </xdr:nvSpPr>
        <xdr:spPr>
          <a:xfrm>
            <a:off x="571" y="82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" name="AutoShape 111"/>
          <xdr:cNvSpPr>
            <a:spLocks/>
          </xdr:cNvSpPr>
        </xdr:nvSpPr>
        <xdr:spPr>
          <a:xfrm flipV="1">
            <a:off x="571" y="82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" name="AutoShape 112"/>
          <xdr:cNvSpPr>
            <a:spLocks/>
          </xdr:cNvSpPr>
        </xdr:nvSpPr>
        <xdr:spPr>
          <a:xfrm>
            <a:off x="571" y="82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" name="AutoShape 113"/>
          <xdr:cNvSpPr>
            <a:spLocks/>
          </xdr:cNvSpPr>
        </xdr:nvSpPr>
        <xdr:spPr>
          <a:xfrm flipV="1">
            <a:off x="571" y="822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" name="AutoShape 114"/>
          <xdr:cNvSpPr>
            <a:spLocks/>
          </xdr:cNvSpPr>
        </xdr:nvSpPr>
        <xdr:spPr>
          <a:xfrm>
            <a:off x="571" y="822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" name="AutoShape 115"/>
          <xdr:cNvSpPr>
            <a:spLocks/>
          </xdr:cNvSpPr>
        </xdr:nvSpPr>
        <xdr:spPr>
          <a:xfrm flipV="1">
            <a:off x="571" y="822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" name="AutoShape 116"/>
          <xdr:cNvSpPr>
            <a:spLocks/>
          </xdr:cNvSpPr>
        </xdr:nvSpPr>
        <xdr:spPr>
          <a:xfrm>
            <a:off x="571" y="822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" name="AutoShape 117"/>
          <xdr:cNvSpPr>
            <a:spLocks/>
          </xdr:cNvSpPr>
        </xdr:nvSpPr>
        <xdr:spPr>
          <a:xfrm flipV="1">
            <a:off x="571" y="821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" name="AutoShape 118"/>
          <xdr:cNvSpPr>
            <a:spLocks/>
          </xdr:cNvSpPr>
        </xdr:nvSpPr>
        <xdr:spPr>
          <a:xfrm>
            <a:off x="572" y="821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" name="AutoShape 119"/>
          <xdr:cNvSpPr>
            <a:spLocks/>
          </xdr:cNvSpPr>
        </xdr:nvSpPr>
        <xdr:spPr>
          <a:xfrm>
            <a:off x="572" y="821"/>
            <a:ext cx="2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" name="AutoShape 120"/>
          <xdr:cNvSpPr>
            <a:spLocks/>
          </xdr:cNvSpPr>
        </xdr:nvSpPr>
        <xdr:spPr>
          <a:xfrm>
            <a:off x="574" y="821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" name="AutoShape 121"/>
          <xdr:cNvSpPr>
            <a:spLocks/>
          </xdr:cNvSpPr>
        </xdr:nvSpPr>
        <xdr:spPr>
          <a:xfrm>
            <a:off x="574" y="821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" name="AutoShape 122"/>
          <xdr:cNvSpPr>
            <a:spLocks/>
          </xdr:cNvSpPr>
        </xdr:nvSpPr>
        <xdr:spPr>
          <a:xfrm>
            <a:off x="574" y="822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" name="AutoShape 123"/>
          <xdr:cNvSpPr>
            <a:spLocks/>
          </xdr:cNvSpPr>
        </xdr:nvSpPr>
        <xdr:spPr>
          <a:xfrm>
            <a:off x="574" y="822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" name="AutoShape 124"/>
          <xdr:cNvSpPr>
            <a:spLocks/>
          </xdr:cNvSpPr>
        </xdr:nvSpPr>
        <xdr:spPr>
          <a:xfrm>
            <a:off x="575" y="822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" name="AutoShape 125"/>
          <xdr:cNvSpPr>
            <a:spLocks/>
          </xdr:cNvSpPr>
        </xdr:nvSpPr>
        <xdr:spPr>
          <a:xfrm>
            <a:off x="575" y="822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" name="AutoShape 126"/>
          <xdr:cNvSpPr>
            <a:spLocks/>
          </xdr:cNvSpPr>
        </xdr:nvSpPr>
        <xdr:spPr>
          <a:xfrm>
            <a:off x="575" y="82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" name="AutoShape 127"/>
          <xdr:cNvSpPr>
            <a:spLocks/>
          </xdr:cNvSpPr>
        </xdr:nvSpPr>
        <xdr:spPr>
          <a:xfrm>
            <a:off x="575" y="82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" name="AutoShape 128"/>
          <xdr:cNvSpPr>
            <a:spLocks/>
          </xdr:cNvSpPr>
        </xdr:nvSpPr>
        <xdr:spPr>
          <a:xfrm>
            <a:off x="575" y="82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" name="AutoShape 129"/>
          <xdr:cNvSpPr>
            <a:spLocks/>
          </xdr:cNvSpPr>
        </xdr:nvSpPr>
        <xdr:spPr>
          <a:xfrm flipH="1">
            <a:off x="575" y="82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" name="AutoShape 130"/>
          <xdr:cNvSpPr>
            <a:spLocks/>
          </xdr:cNvSpPr>
        </xdr:nvSpPr>
        <xdr:spPr>
          <a:xfrm>
            <a:off x="575" y="824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" name="AutoShape 131"/>
          <xdr:cNvSpPr>
            <a:spLocks/>
          </xdr:cNvSpPr>
        </xdr:nvSpPr>
        <xdr:spPr>
          <a:xfrm flipH="1">
            <a:off x="574" y="824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" name="AutoShape 132"/>
          <xdr:cNvSpPr>
            <a:spLocks/>
          </xdr:cNvSpPr>
        </xdr:nvSpPr>
        <xdr:spPr>
          <a:xfrm>
            <a:off x="574" y="825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" name="AutoShape 133"/>
          <xdr:cNvSpPr>
            <a:spLocks/>
          </xdr:cNvSpPr>
        </xdr:nvSpPr>
        <xdr:spPr>
          <a:xfrm flipH="1">
            <a:off x="570" y="825"/>
            <a:ext cx="4" cy="3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" name="AutoShape 134"/>
          <xdr:cNvSpPr>
            <a:spLocks/>
          </xdr:cNvSpPr>
        </xdr:nvSpPr>
        <xdr:spPr>
          <a:xfrm>
            <a:off x="570" y="82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" name="AutoShape 135"/>
          <xdr:cNvSpPr>
            <a:spLocks/>
          </xdr:cNvSpPr>
        </xdr:nvSpPr>
        <xdr:spPr>
          <a:xfrm>
            <a:off x="570" y="828"/>
            <a:ext cx="5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" name="AutoShape 136"/>
          <xdr:cNvSpPr>
            <a:spLocks/>
          </xdr:cNvSpPr>
        </xdr:nvSpPr>
        <xdr:spPr>
          <a:xfrm>
            <a:off x="274" y="83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" name="AutoShape 137"/>
          <xdr:cNvSpPr>
            <a:spLocks/>
          </xdr:cNvSpPr>
        </xdr:nvSpPr>
        <xdr:spPr>
          <a:xfrm>
            <a:off x="274" y="839"/>
            <a:ext cx="1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" name="AutoShape 138"/>
          <xdr:cNvSpPr>
            <a:spLocks/>
          </xdr:cNvSpPr>
        </xdr:nvSpPr>
        <xdr:spPr>
          <a:xfrm>
            <a:off x="305" y="832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" name="AutoShape 139"/>
          <xdr:cNvSpPr>
            <a:spLocks/>
          </xdr:cNvSpPr>
        </xdr:nvSpPr>
        <xdr:spPr>
          <a:xfrm>
            <a:off x="305" y="832"/>
            <a:ext cx="1" cy="1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" name="AutoShape 140"/>
          <xdr:cNvSpPr>
            <a:spLocks/>
          </xdr:cNvSpPr>
        </xdr:nvSpPr>
        <xdr:spPr>
          <a:xfrm>
            <a:off x="301" y="832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" name="AutoShape 141"/>
          <xdr:cNvSpPr>
            <a:spLocks/>
          </xdr:cNvSpPr>
        </xdr:nvSpPr>
        <xdr:spPr>
          <a:xfrm>
            <a:off x="301" y="832"/>
            <a:ext cx="8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" name="AutoShape 142"/>
          <xdr:cNvSpPr>
            <a:spLocks/>
          </xdr:cNvSpPr>
        </xdr:nvSpPr>
        <xdr:spPr>
          <a:xfrm>
            <a:off x="312" y="832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" name="AutoShape 143"/>
          <xdr:cNvSpPr>
            <a:spLocks/>
          </xdr:cNvSpPr>
        </xdr:nvSpPr>
        <xdr:spPr>
          <a:xfrm>
            <a:off x="312" y="832"/>
            <a:ext cx="1" cy="1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" name="AutoShape 144"/>
          <xdr:cNvSpPr>
            <a:spLocks/>
          </xdr:cNvSpPr>
        </xdr:nvSpPr>
        <xdr:spPr>
          <a:xfrm>
            <a:off x="317" y="832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" name="AutoShape 145"/>
          <xdr:cNvSpPr>
            <a:spLocks/>
          </xdr:cNvSpPr>
        </xdr:nvSpPr>
        <xdr:spPr>
          <a:xfrm>
            <a:off x="317" y="832"/>
            <a:ext cx="1" cy="1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" name="AutoShape 146"/>
          <xdr:cNvSpPr>
            <a:spLocks/>
          </xdr:cNvSpPr>
        </xdr:nvSpPr>
        <xdr:spPr>
          <a:xfrm>
            <a:off x="317" y="832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" name="AutoShape 147"/>
          <xdr:cNvSpPr>
            <a:spLocks/>
          </xdr:cNvSpPr>
        </xdr:nvSpPr>
        <xdr:spPr>
          <a:xfrm>
            <a:off x="317" y="832"/>
            <a:ext cx="5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" name="AutoShape 148"/>
          <xdr:cNvSpPr>
            <a:spLocks/>
          </xdr:cNvSpPr>
        </xdr:nvSpPr>
        <xdr:spPr>
          <a:xfrm>
            <a:off x="322" y="832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" name="AutoShape 149"/>
          <xdr:cNvSpPr>
            <a:spLocks/>
          </xdr:cNvSpPr>
        </xdr:nvSpPr>
        <xdr:spPr>
          <a:xfrm>
            <a:off x="322" y="832"/>
            <a:ext cx="2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" name="AutoShape 150"/>
          <xdr:cNvSpPr>
            <a:spLocks/>
          </xdr:cNvSpPr>
        </xdr:nvSpPr>
        <xdr:spPr>
          <a:xfrm>
            <a:off x="324" y="83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" name="AutoShape 151"/>
          <xdr:cNvSpPr>
            <a:spLocks/>
          </xdr:cNvSpPr>
        </xdr:nvSpPr>
        <xdr:spPr>
          <a:xfrm>
            <a:off x="324" y="83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" name="AutoShape 152"/>
          <xdr:cNvSpPr>
            <a:spLocks/>
          </xdr:cNvSpPr>
        </xdr:nvSpPr>
        <xdr:spPr>
          <a:xfrm>
            <a:off x="325" y="83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" name="AutoShape 153"/>
          <xdr:cNvSpPr>
            <a:spLocks/>
          </xdr:cNvSpPr>
        </xdr:nvSpPr>
        <xdr:spPr>
          <a:xfrm>
            <a:off x="325" y="83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" name="AutoShape 154"/>
          <xdr:cNvSpPr>
            <a:spLocks/>
          </xdr:cNvSpPr>
        </xdr:nvSpPr>
        <xdr:spPr>
          <a:xfrm>
            <a:off x="326" y="834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" name="AutoShape 155"/>
          <xdr:cNvSpPr>
            <a:spLocks/>
          </xdr:cNvSpPr>
        </xdr:nvSpPr>
        <xdr:spPr>
          <a:xfrm>
            <a:off x="326" y="834"/>
            <a:ext cx="1" cy="2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" name="AutoShape 156"/>
          <xdr:cNvSpPr>
            <a:spLocks/>
          </xdr:cNvSpPr>
        </xdr:nvSpPr>
        <xdr:spPr>
          <a:xfrm>
            <a:off x="326" y="83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" name="AutoShape 157"/>
          <xdr:cNvSpPr>
            <a:spLocks/>
          </xdr:cNvSpPr>
        </xdr:nvSpPr>
        <xdr:spPr>
          <a:xfrm flipH="1">
            <a:off x="325" y="83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" name="AutoShape 158"/>
          <xdr:cNvSpPr>
            <a:spLocks/>
          </xdr:cNvSpPr>
        </xdr:nvSpPr>
        <xdr:spPr>
          <a:xfrm>
            <a:off x="325" y="83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" name="AutoShape 159"/>
          <xdr:cNvSpPr>
            <a:spLocks/>
          </xdr:cNvSpPr>
        </xdr:nvSpPr>
        <xdr:spPr>
          <a:xfrm flipH="1">
            <a:off x="324" y="83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" name="AutoShape 160"/>
          <xdr:cNvSpPr>
            <a:spLocks/>
          </xdr:cNvSpPr>
        </xdr:nvSpPr>
        <xdr:spPr>
          <a:xfrm>
            <a:off x="324" y="83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" name="AutoShape 161"/>
          <xdr:cNvSpPr>
            <a:spLocks/>
          </xdr:cNvSpPr>
        </xdr:nvSpPr>
        <xdr:spPr>
          <a:xfrm flipH="1">
            <a:off x="322" y="837"/>
            <a:ext cx="2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" name="AutoShape 162"/>
          <xdr:cNvSpPr>
            <a:spLocks/>
          </xdr:cNvSpPr>
        </xdr:nvSpPr>
        <xdr:spPr>
          <a:xfrm>
            <a:off x="322" y="83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" name="AutoShape 163"/>
          <xdr:cNvSpPr>
            <a:spLocks/>
          </xdr:cNvSpPr>
        </xdr:nvSpPr>
        <xdr:spPr>
          <a:xfrm flipH="1">
            <a:off x="317" y="838"/>
            <a:ext cx="5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" name="AutoShape 164"/>
          <xdr:cNvSpPr>
            <a:spLocks/>
          </xdr:cNvSpPr>
        </xdr:nvSpPr>
        <xdr:spPr>
          <a:xfrm>
            <a:off x="342" y="832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" name="AutoShape 165"/>
          <xdr:cNvSpPr>
            <a:spLocks/>
          </xdr:cNvSpPr>
        </xdr:nvSpPr>
        <xdr:spPr>
          <a:xfrm>
            <a:off x="342" y="832"/>
            <a:ext cx="1" cy="1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" name="AutoShape 166"/>
          <xdr:cNvSpPr>
            <a:spLocks/>
          </xdr:cNvSpPr>
        </xdr:nvSpPr>
        <xdr:spPr>
          <a:xfrm>
            <a:off x="342" y="832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" name="AutoShape 167"/>
          <xdr:cNvSpPr>
            <a:spLocks/>
          </xdr:cNvSpPr>
        </xdr:nvSpPr>
        <xdr:spPr>
          <a:xfrm>
            <a:off x="342" y="832"/>
            <a:ext cx="5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" name="AutoShape 168"/>
          <xdr:cNvSpPr>
            <a:spLocks/>
          </xdr:cNvSpPr>
        </xdr:nvSpPr>
        <xdr:spPr>
          <a:xfrm>
            <a:off x="347" y="832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" name="AutoShape 169"/>
          <xdr:cNvSpPr>
            <a:spLocks/>
          </xdr:cNvSpPr>
        </xdr:nvSpPr>
        <xdr:spPr>
          <a:xfrm>
            <a:off x="347" y="832"/>
            <a:ext cx="2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" name="AutoShape 170"/>
          <xdr:cNvSpPr>
            <a:spLocks/>
          </xdr:cNvSpPr>
        </xdr:nvSpPr>
        <xdr:spPr>
          <a:xfrm>
            <a:off x="349" y="83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" name="AutoShape 171"/>
          <xdr:cNvSpPr>
            <a:spLocks/>
          </xdr:cNvSpPr>
        </xdr:nvSpPr>
        <xdr:spPr>
          <a:xfrm>
            <a:off x="349" y="83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" name="AutoShape 172"/>
          <xdr:cNvSpPr>
            <a:spLocks/>
          </xdr:cNvSpPr>
        </xdr:nvSpPr>
        <xdr:spPr>
          <a:xfrm>
            <a:off x="350" y="834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" name="AutoShape 173"/>
          <xdr:cNvSpPr>
            <a:spLocks/>
          </xdr:cNvSpPr>
        </xdr:nvSpPr>
        <xdr:spPr>
          <a:xfrm>
            <a:off x="350" y="834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" name="AutoShape 174"/>
          <xdr:cNvSpPr>
            <a:spLocks/>
          </xdr:cNvSpPr>
        </xdr:nvSpPr>
        <xdr:spPr>
          <a:xfrm>
            <a:off x="350" y="835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" name="AutoShape 175"/>
          <xdr:cNvSpPr>
            <a:spLocks/>
          </xdr:cNvSpPr>
        </xdr:nvSpPr>
        <xdr:spPr>
          <a:xfrm>
            <a:off x="350" y="835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" name="AutoShape 176"/>
          <xdr:cNvSpPr>
            <a:spLocks/>
          </xdr:cNvSpPr>
        </xdr:nvSpPr>
        <xdr:spPr>
          <a:xfrm>
            <a:off x="351" y="83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" name="AutoShape 177"/>
          <xdr:cNvSpPr>
            <a:spLocks/>
          </xdr:cNvSpPr>
        </xdr:nvSpPr>
        <xdr:spPr>
          <a:xfrm>
            <a:off x="351" y="836"/>
            <a:ext cx="1" cy="3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" name="AutoShape 178"/>
          <xdr:cNvSpPr>
            <a:spLocks/>
          </xdr:cNvSpPr>
        </xdr:nvSpPr>
        <xdr:spPr>
          <a:xfrm>
            <a:off x="351" y="83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" name="AutoShape 179"/>
          <xdr:cNvSpPr>
            <a:spLocks/>
          </xdr:cNvSpPr>
        </xdr:nvSpPr>
        <xdr:spPr>
          <a:xfrm flipH="1">
            <a:off x="350" y="839"/>
            <a:ext cx="1" cy="2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" name="AutoShape 180"/>
          <xdr:cNvSpPr>
            <a:spLocks/>
          </xdr:cNvSpPr>
        </xdr:nvSpPr>
        <xdr:spPr>
          <a:xfrm>
            <a:off x="350" y="841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" name="AutoShape 181"/>
          <xdr:cNvSpPr>
            <a:spLocks/>
          </xdr:cNvSpPr>
        </xdr:nvSpPr>
        <xdr:spPr>
          <a:xfrm flipH="1">
            <a:off x="350" y="841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" name="AutoShape 182"/>
          <xdr:cNvSpPr>
            <a:spLocks/>
          </xdr:cNvSpPr>
        </xdr:nvSpPr>
        <xdr:spPr>
          <a:xfrm>
            <a:off x="350" y="842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8" name="AutoShape 183"/>
          <xdr:cNvSpPr>
            <a:spLocks/>
          </xdr:cNvSpPr>
        </xdr:nvSpPr>
        <xdr:spPr>
          <a:xfrm flipH="1">
            <a:off x="349" y="842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9" name="AutoShape 184"/>
          <xdr:cNvSpPr>
            <a:spLocks/>
          </xdr:cNvSpPr>
        </xdr:nvSpPr>
        <xdr:spPr>
          <a:xfrm>
            <a:off x="349" y="84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0" name="AutoShape 185"/>
          <xdr:cNvSpPr>
            <a:spLocks/>
          </xdr:cNvSpPr>
        </xdr:nvSpPr>
        <xdr:spPr>
          <a:xfrm flipH="1">
            <a:off x="347" y="843"/>
            <a:ext cx="2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1" name="AutoShape 186"/>
          <xdr:cNvSpPr>
            <a:spLocks/>
          </xdr:cNvSpPr>
        </xdr:nvSpPr>
        <xdr:spPr>
          <a:xfrm>
            <a:off x="347" y="84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2" name="AutoShape 187"/>
          <xdr:cNvSpPr>
            <a:spLocks/>
          </xdr:cNvSpPr>
        </xdr:nvSpPr>
        <xdr:spPr>
          <a:xfrm flipH="1">
            <a:off x="342" y="843"/>
            <a:ext cx="5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3" name="AutoShape 188"/>
          <xdr:cNvSpPr>
            <a:spLocks/>
          </xdr:cNvSpPr>
        </xdr:nvSpPr>
        <xdr:spPr>
          <a:xfrm>
            <a:off x="355" y="832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" name="AutoShape 189"/>
          <xdr:cNvSpPr>
            <a:spLocks/>
          </xdr:cNvSpPr>
        </xdr:nvSpPr>
        <xdr:spPr>
          <a:xfrm>
            <a:off x="355" y="832"/>
            <a:ext cx="1" cy="1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" name="AutoShape 190"/>
          <xdr:cNvSpPr>
            <a:spLocks/>
          </xdr:cNvSpPr>
        </xdr:nvSpPr>
        <xdr:spPr>
          <a:xfrm>
            <a:off x="368" y="834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6" name="AutoShape 191"/>
          <xdr:cNvSpPr>
            <a:spLocks/>
          </xdr:cNvSpPr>
        </xdr:nvSpPr>
        <xdr:spPr>
          <a:xfrm flipH="1" flipV="1">
            <a:off x="367" y="83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7" name="AutoShape 192"/>
          <xdr:cNvSpPr>
            <a:spLocks/>
          </xdr:cNvSpPr>
        </xdr:nvSpPr>
        <xdr:spPr>
          <a:xfrm>
            <a:off x="367" y="83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8" name="AutoShape 193"/>
          <xdr:cNvSpPr>
            <a:spLocks/>
          </xdr:cNvSpPr>
        </xdr:nvSpPr>
        <xdr:spPr>
          <a:xfrm flipH="1" flipV="1">
            <a:off x="365" y="832"/>
            <a:ext cx="2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9" name="AutoShape 194"/>
          <xdr:cNvSpPr>
            <a:spLocks/>
          </xdr:cNvSpPr>
        </xdr:nvSpPr>
        <xdr:spPr>
          <a:xfrm>
            <a:off x="365" y="832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0" name="AutoShape 195"/>
          <xdr:cNvSpPr>
            <a:spLocks/>
          </xdr:cNvSpPr>
        </xdr:nvSpPr>
        <xdr:spPr>
          <a:xfrm flipH="1">
            <a:off x="362" y="832"/>
            <a:ext cx="3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1" name="AutoShape 196"/>
          <xdr:cNvSpPr>
            <a:spLocks/>
          </xdr:cNvSpPr>
        </xdr:nvSpPr>
        <xdr:spPr>
          <a:xfrm>
            <a:off x="362" y="832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2" name="AutoShape 197"/>
          <xdr:cNvSpPr>
            <a:spLocks/>
          </xdr:cNvSpPr>
        </xdr:nvSpPr>
        <xdr:spPr>
          <a:xfrm flipH="1">
            <a:off x="361" y="832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" name="AutoShape 198"/>
          <xdr:cNvSpPr>
            <a:spLocks/>
          </xdr:cNvSpPr>
        </xdr:nvSpPr>
        <xdr:spPr>
          <a:xfrm>
            <a:off x="361" y="83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4" name="AutoShape 199"/>
          <xdr:cNvSpPr>
            <a:spLocks/>
          </xdr:cNvSpPr>
        </xdr:nvSpPr>
        <xdr:spPr>
          <a:xfrm flipH="1">
            <a:off x="359" y="833"/>
            <a:ext cx="2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5" name="AutoShape 200"/>
          <xdr:cNvSpPr>
            <a:spLocks/>
          </xdr:cNvSpPr>
        </xdr:nvSpPr>
        <xdr:spPr>
          <a:xfrm>
            <a:off x="359" y="834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6" name="AutoShape 201"/>
          <xdr:cNvSpPr>
            <a:spLocks/>
          </xdr:cNvSpPr>
        </xdr:nvSpPr>
        <xdr:spPr>
          <a:xfrm>
            <a:off x="359" y="834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7" name="AutoShape 202"/>
          <xdr:cNvSpPr>
            <a:spLocks/>
          </xdr:cNvSpPr>
        </xdr:nvSpPr>
        <xdr:spPr>
          <a:xfrm>
            <a:off x="359" y="835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8" name="AutoShape 203"/>
          <xdr:cNvSpPr>
            <a:spLocks/>
          </xdr:cNvSpPr>
        </xdr:nvSpPr>
        <xdr:spPr>
          <a:xfrm>
            <a:off x="359" y="835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9" name="AutoShape 204"/>
          <xdr:cNvSpPr>
            <a:spLocks/>
          </xdr:cNvSpPr>
        </xdr:nvSpPr>
        <xdr:spPr>
          <a:xfrm>
            <a:off x="360" y="83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0" name="AutoShape 205"/>
          <xdr:cNvSpPr>
            <a:spLocks/>
          </xdr:cNvSpPr>
        </xdr:nvSpPr>
        <xdr:spPr>
          <a:xfrm>
            <a:off x="360" y="83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1" name="AutoShape 206"/>
          <xdr:cNvSpPr>
            <a:spLocks/>
          </xdr:cNvSpPr>
        </xdr:nvSpPr>
        <xdr:spPr>
          <a:xfrm>
            <a:off x="361" y="83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2" name="AutoShape 207"/>
          <xdr:cNvSpPr>
            <a:spLocks/>
          </xdr:cNvSpPr>
        </xdr:nvSpPr>
        <xdr:spPr>
          <a:xfrm>
            <a:off x="361" y="83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3" name="AutoShape 208"/>
          <xdr:cNvSpPr>
            <a:spLocks/>
          </xdr:cNvSpPr>
        </xdr:nvSpPr>
        <xdr:spPr>
          <a:xfrm>
            <a:off x="362" y="83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4" name="AutoShape 209"/>
          <xdr:cNvSpPr>
            <a:spLocks/>
          </xdr:cNvSpPr>
        </xdr:nvSpPr>
        <xdr:spPr>
          <a:xfrm>
            <a:off x="362" y="837"/>
            <a:ext cx="3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5" name="AutoShape 210"/>
          <xdr:cNvSpPr>
            <a:spLocks/>
          </xdr:cNvSpPr>
        </xdr:nvSpPr>
        <xdr:spPr>
          <a:xfrm>
            <a:off x="365" y="83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6" name="AutoShape 211"/>
          <xdr:cNvSpPr>
            <a:spLocks/>
          </xdr:cNvSpPr>
        </xdr:nvSpPr>
        <xdr:spPr>
          <a:xfrm>
            <a:off x="365" y="838"/>
            <a:ext cx="2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7" name="AutoShape 212"/>
          <xdr:cNvSpPr>
            <a:spLocks/>
          </xdr:cNvSpPr>
        </xdr:nvSpPr>
        <xdr:spPr>
          <a:xfrm>
            <a:off x="367" y="83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8" name="AutoShape 213"/>
          <xdr:cNvSpPr>
            <a:spLocks/>
          </xdr:cNvSpPr>
        </xdr:nvSpPr>
        <xdr:spPr>
          <a:xfrm>
            <a:off x="367" y="83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9" name="AutoShape 214"/>
          <xdr:cNvSpPr>
            <a:spLocks/>
          </xdr:cNvSpPr>
        </xdr:nvSpPr>
        <xdr:spPr>
          <a:xfrm>
            <a:off x="367" y="83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0" name="AutoShape 215"/>
          <xdr:cNvSpPr>
            <a:spLocks/>
          </xdr:cNvSpPr>
        </xdr:nvSpPr>
        <xdr:spPr>
          <a:xfrm>
            <a:off x="367" y="83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1" name="AutoShape 216"/>
          <xdr:cNvSpPr>
            <a:spLocks/>
          </xdr:cNvSpPr>
        </xdr:nvSpPr>
        <xdr:spPr>
          <a:xfrm>
            <a:off x="368" y="840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2" name="AutoShape 217"/>
          <xdr:cNvSpPr>
            <a:spLocks/>
          </xdr:cNvSpPr>
        </xdr:nvSpPr>
        <xdr:spPr>
          <a:xfrm>
            <a:off x="368" y="840"/>
            <a:ext cx="1" cy="2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3" name="AutoShape 218"/>
          <xdr:cNvSpPr>
            <a:spLocks/>
          </xdr:cNvSpPr>
        </xdr:nvSpPr>
        <xdr:spPr>
          <a:xfrm>
            <a:off x="368" y="842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4" name="AutoShape 219"/>
          <xdr:cNvSpPr>
            <a:spLocks/>
          </xdr:cNvSpPr>
        </xdr:nvSpPr>
        <xdr:spPr>
          <a:xfrm flipH="1">
            <a:off x="367" y="842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5" name="AutoShape 220"/>
          <xdr:cNvSpPr>
            <a:spLocks/>
          </xdr:cNvSpPr>
        </xdr:nvSpPr>
        <xdr:spPr>
          <a:xfrm>
            <a:off x="367" y="84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6" name="AutoShape 221"/>
          <xdr:cNvSpPr>
            <a:spLocks/>
          </xdr:cNvSpPr>
        </xdr:nvSpPr>
        <xdr:spPr>
          <a:xfrm flipH="1">
            <a:off x="365" y="843"/>
            <a:ext cx="2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7" name="AutoShape 222"/>
          <xdr:cNvSpPr>
            <a:spLocks/>
          </xdr:cNvSpPr>
        </xdr:nvSpPr>
        <xdr:spPr>
          <a:xfrm>
            <a:off x="365" y="84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8" name="AutoShape 223"/>
          <xdr:cNvSpPr>
            <a:spLocks/>
          </xdr:cNvSpPr>
        </xdr:nvSpPr>
        <xdr:spPr>
          <a:xfrm flipH="1">
            <a:off x="362" y="843"/>
            <a:ext cx="3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9" name="AutoShape 224"/>
          <xdr:cNvSpPr>
            <a:spLocks/>
          </xdr:cNvSpPr>
        </xdr:nvSpPr>
        <xdr:spPr>
          <a:xfrm>
            <a:off x="362" y="84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0" name="AutoShape 225"/>
          <xdr:cNvSpPr>
            <a:spLocks/>
          </xdr:cNvSpPr>
        </xdr:nvSpPr>
        <xdr:spPr>
          <a:xfrm flipH="1" flipV="1">
            <a:off x="361" y="84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1" name="AutoShape 226"/>
          <xdr:cNvSpPr>
            <a:spLocks/>
          </xdr:cNvSpPr>
        </xdr:nvSpPr>
        <xdr:spPr>
          <a:xfrm>
            <a:off x="361" y="84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2" name="AutoShape 227"/>
          <xdr:cNvSpPr>
            <a:spLocks/>
          </xdr:cNvSpPr>
        </xdr:nvSpPr>
        <xdr:spPr>
          <a:xfrm flipH="1" flipV="1">
            <a:off x="359" y="842"/>
            <a:ext cx="2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3" name="AutoShape 228"/>
          <xdr:cNvSpPr>
            <a:spLocks/>
          </xdr:cNvSpPr>
        </xdr:nvSpPr>
        <xdr:spPr>
          <a:xfrm>
            <a:off x="375" y="832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4" name="AutoShape 229"/>
          <xdr:cNvSpPr>
            <a:spLocks/>
          </xdr:cNvSpPr>
        </xdr:nvSpPr>
        <xdr:spPr>
          <a:xfrm>
            <a:off x="375" y="832"/>
            <a:ext cx="1" cy="1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5" name="AutoShape 230"/>
          <xdr:cNvSpPr>
            <a:spLocks/>
          </xdr:cNvSpPr>
        </xdr:nvSpPr>
        <xdr:spPr>
          <a:xfrm>
            <a:off x="370" y="832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6" name="AutoShape 231"/>
          <xdr:cNvSpPr>
            <a:spLocks/>
          </xdr:cNvSpPr>
        </xdr:nvSpPr>
        <xdr:spPr>
          <a:xfrm>
            <a:off x="370" y="832"/>
            <a:ext cx="9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7" name="AutoShape 232"/>
          <xdr:cNvSpPr>
            <a:spLocks/>
          </xdr:cNvSpPr>
        </xdr:nvSpPr>
        <xdr:spPr>
          <a:xfrm>
            <a:off x="385" y="832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8" name="AutoShape 233"/>
          <xdr:cNvSpPr>
            <a:spLocks/>
          </xdr:cNvSpPr>
        </xdr:nvSpPr>
        <xdr:spPr>
          <a:xfrm flipH="1">
            <a:off x="380" y="832"/>
            <a:ext cx="5" cy="1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9" name="AutoShape 234"/>
          <xdr:cNvSpPr>
            <a:spLocks/>
          </xdr:cNvSpPr>
        </xdr:nvSpPr>
        <xdr:spPr>
          <a:xfrm>
            <a:off x="385" y="832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0" name="AutoShape 235"/>
          <xdr:cNvSpPr>
            <a:spLocks/>
          </xdr:cNvSpPr>
        </xdr:nvSpPr>
        <xdr:spPr>
          <a:xfrm>
            <a:off x="385" y="832"/>
            <a:ext cx="5" cy="1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1" name="AutoShape 236"/>
          <xdr:cNvSpPr>
            <a:spLocks/>
          </xdr:cNvSpPr>
        </xdr:nvSpPr>
        <xdr:spPr>
          <a:xfrm>
            <a:off x="382" y="840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2" name="AutoShape 237"/>
          <xdr:cNvSpPr>
            <a:spLocks/>
          </xdr:cNvSpPr>
        </xdr:nvSpPr>
        <xdr:spPr>
          <a:xfrm>
            <a:off x="382" y="840"/>
            <a:ext cx="6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3" name="AutoShape 238"/>
          <xdr:cNvSpPr>
            <a:spLocks/>
          </xdr:cNvSpPr>
        </xdr:nvSpPr>
        <xdr:spPr>
          <a:xfrm>
            <a:off x="393" y="832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4" name="AutoShape 239"/>
          <xdr:cNvSpPr>
            <a:spLocks/>
          </xdr:cNvSpPr>
        </xdr:nvSpPr>
        <xdr:spPr>
          <a:xfrm>
            <a:off x="393" y="832"/>
            <a:ext cx="1" cy="1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5" name="AutoShape 240"/>
          <xdr:cNvSpPr>
            <a:spLocks/>
          </xdr:cNvSpPr>
        </xdr:nvSpPr>
        <xdr:spPr>
          <a:xfrm>
            <a:off x="393" y="832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6" name="AutoShape 241"/>
          <xdr:cNvSpPr>
            <a:spLocks/>
          </xdr:cNvSpPr>
        </xdr:nvSpPr>
        <xdr:spPr>
          <a:xfrm>
            <a:off x="393" y="832"/>
            <a:ext cx="8" cy="1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7" name="AutoShape 242"/>
          <xdr:cNvSpPr>
            <a:spLocks/>
          </xdr:cNvSpPr>
        </xdr:nvSpPr>
        <xdr:spPr>
          <a:xfrm>
            <a:off x="401" y="832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8" name="AutoShape 243"/>
          <xdr:cNvSpPr>
            <a:spLocks/>
          </xdr:cNvSpPr>
        </xdr:nvSpPr>
        <xdr:spPr>
          <a:xfrm>
            <a:off x="401" y="832"/>
            <a:ext cx="1" cy="1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9" name="AutoShape 244"/>
          <xdr:cNvSpPr>
            <a:spLocks/>
          </xdr:cNvSpPr>
        </xdr:nvSpPr>
        <xdr:spPr>
          <a:xfrm>
            <a:off x="415" y="835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0" name="AutoShape 245"/>
          <xdr:cNvSpPr>
            <a:spLocks/>
          </xdr:cNvSpPr>
        </xdr:nvSpPr>
        <xdr:spPr>
          <a:xfrm flipH="1" flipV="1">
            <a:off x="414" y="834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1" name="AutoShape 246"/>
          <xdr:cNvSpPr>
            <a:spLocks/>
          </xdr:cNvSpPr>
        </xdr:nvSpPr>
        <xdr:spPr>
          <a:xfrm>
            <a:off x="414" y="834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2" name="AutoShape 247"/>
          <xdr:cNvSpPr>
            <a:spLocks/>
          </xdr:cNvSpPr>
        </xdr:nvSpPr>
        <xdr:spPr>
          <a:xfrm flipH="1" flipV="1">
            <a:off x="413" y="83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3" name="AutoShape 248"/>
          <xdr:cNvSpPr>
            <a:spLocks/>
          </xdr:cNvSpPr>
        </xdr:nvSpPr>
        <xdr:spPr>
          <a:xfrm>
            <a:off x="413" y="83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4" name="AutoShape 249"/>
          <xdr:cNvSpPr>
            <a:spLocks/>
          </xdr:cNvSpPr>
        </xdr:nvSpPr>
        <xdr:spPr>
          <a:xfrm flipH="1" flipV="1">
            <a:off x="411" y="832"/>
            <a:ext cx="2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5" name="AutoShape 250"/>
          <xdr:cNvSpPr>
            <a:spLocks/>
          </xdr:cNvSpPr>
        </xdr:nvSpPr>
        <xdr:spPr>
          <a:xfrm>
            <a:off x="411" y="832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6" name="AutoShape 251"/>
          <xdr:cNvSpPr>
            <a:spLocks/>
          </xdr:cNvSpPr>
        </xdr:nvSpPr>
        <xdr:spPr>
          <a:xfrm flipH="1">
            <a:off x="409" y="832"/>
            <a:ext cx="2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7" name="AutoShape 252"/>
          <xdr:cNvSpPr>
            <a:spLocks/>
          </xdr:cNvSpPr>
        </xdr:nvSpPr>
        <xdr:spPr>
          <a:xfrm>
            <a:off x="409" y="832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8" name="AutoShape 253"/>
          <xdr:cNvSpPr>
            <a:spLocks/>
          </xdr:cNvSpPr>
        </xdr:nvSpPr>
        <xdr:spPr>
          <a:xfrm flipH="1">
            <a:off x="408" y="832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9" name="AutoShape 254"/>
          <xdr:cNvSpPr>
            <a:spLocks/>
          </xdr:cNvSpPr>
        </xdr:nvSpPr>
        <xdr:spPr>
          <a:xfrm>
            <a:off x="408" y="83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0" name="AutoShape 255"/>
          <xdr:cNvSpPr>
            <a:spLocks/>
          </xdr:cNvSpPr>
        </xdr:nvSpPr>
        <xdr:spPr>
          <a:xfrm flipH="1">
            <a:off x="407" y="83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1" name="AutoShape 256"/>
          <xdr:cNvSpPr>
            <a:spLocks/>
          </xdr:cNvSpPr>
        </xdr:nvSpPr>
        <xdr:spPr>
          <a:xfrm>
            <a:off x="407" y="834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2" name="AutoShape 257"/>
          <xdr:cNvSpPr>
            <a:spLocks/>
          </xdr:cNvSpPr>
        </xdr:nvSpPr>
        <xdr:spPr>
          <a:xfrm flipH="1">
            <a:off x="406" y="834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3" name="AutoShape 258"/>
          <xdr:cNvSpPr>
            <a:spLocks/>
          </xdr:cNvSpPr>
        </xdr:nvSpPr>
        <xdr:spPr>
          <a:xfrm>
            <a:off x="406" y="835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4" name="AutoShape 259"/>
          <xdr:cNvSpPr>
            <a:spLocks/>
          </xdr:cNvSpPr>
        </xdr:nvSpPr>
        <xdr:spPr>
          <a:xfrm flipH="1">
            <a:off x="405" y="835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5" name="AutoShape 260"/>
          <xdr:cNvSpPr>
            <a:spLocks/>
          </xdr:cNvSpPr>
        </xdr:nvSpPr>
        <xdr:spPr>
          <a:xfrm>
            <a:off x="405" y="83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6" name="AutoShape 261"/>
          <xdr:cNvSpPr>
            <a:spLocks/>
          </xdr:cNvSpPr>
        </xdr:nvSpPr>
        <xdr:spPr>
          <a:xfrm>
            <a:off x="405" y="836"/>
            <a:ext cx="1" cy="3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581025</xdr:colOff>
      <xdr:row>19</xdr:row>
      <xdr:rowOff>76200</xdr:rowOff>
    </xdr:from>
    <xdr:to>
      <xdr:col>4</xdr:col>
      <xdr:colOff>247650</xdr:colOff>
      <xdr:row>30</xdr:row>
      <xdr:rowOff>133350</xdr:rowOff>
    </xdr:to>
    <xdr:grpSp>
      <xdr:nvGrpSpPr>
        <xdr:cNvPr id="207" name="Group 463"/>
        <xdr:cNvGrpSpPr>
          <a:grpSpLocks/>
        </xdr:cNvGrpSpPr>
      </xdr:nvGrpSpPr>
      <xdr:grpSpPr>
        <a:xfrm>
          <a:off x="581025" y="4248150"/>
          <a:ext cx="2781300" cy="2238375"/>
          <a:chOff x="78" y="555"/>
          <a:chExt cx="375" cy="292"/>
        </a:xfrm>
        <a:solidFill>
          <a:srgbClr val="FFFFFF"/>
        </a:solidFill>
      </xdr:grpSpPr>
      <xdr:sp>
        <xdr:nvSpPr>
          <xdr:cNvPr id="208" name="AutoShape 263"/>
          <xdr:cNvSpPr>
            <a:spLocks/>
          </xdr:cNvSpPr>
        </xdr:nvSpPr>
        <xdr:spPr>
          <a:xfrm>
            <a:off x="405" y="83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9" name="AutoShape 264"/>
          <xdr:cNvSpPr>
            <a:spLocks/>
          </xdr:cNvSpPr>
        </xdr:nvSpPr>
        <xdr:spPr>
          <a:xfrm>
            <a:off x="405" y="839"/>
            <a:ext cx="1" cy="2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0" name="AutoShape 265"/>
          <xdr:cNvSpPr>
            <a:spLocks/>
          </xdr:cNvSpPr>
        </xdr:nvSpPr>
        <xdr:spPr>
          <a:xfrm>
            <a:off x="406" y="841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1" name="AutoShape 266"/>
          <xdr:cNvSpPr>
            <a:spLocks/>
          </xdr:cNvSpPr>
        </xdr:nvSpPr>
        <xdr:spPr>
          <a:xfrm>
            <a:off x="406" y="841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2" name="AutoShape 267"/>
          <xdr:cNvSpPr>
            <a:spLocks/>
          </xdr:cNvSpPr>
        </xdr:nvSpPr>
        <xdr:spPr>
          <a:xfrm>
            <a:off x="407" y="842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3" name="AutoShape 268"/>
          <xdr:cNvSpPr>
            <a:spLocks/>
          </xdr:cNvSpPr>
        </xdr:nvSpPr>
        <xdr:spPr>
          <a:xfrm>
            <a:off x="407" y="842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4" name="AutoShape 269"/>
          <xdr:cNvSpPr>
            <a:spLocks/>
          </xdr:cNvSpPr>
        </xdr:nvSpPr>
        <xdr:spPr>
          <a:xfrm>
            <a:off x="408" y="84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5" name="AutoShape 270"/>
          <xdr:cNvSpPr>
            <a:spLocks/>
          </xdr:cNvSpPr>
        </xdr:nvSpPr>
        <xdr:spPr>
          <a:xfrm>
            <a:off x="408" y="84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6" name="AutoShape 271"/>
          <xdr:cNvSpPr>
            <a:spLocks/>
          </xdr:cNvSpPr>
        </xdr:nvSpPr>
        <xdr:spPr>
          <a:xfrm>
            <a:off x="409" y="84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7" name="AutoShape 272"/>
          <xdr:cNvSpPr>
            <a:spLocks/>
          </xdr:cNvSpPr>
        </xdr:nvSpPr>
        <xdr:spPr>
          <a:xfrm>
            <a:off x="409" y="843"/>
            <a:ext cx="2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8" name="AutoShape 273"/>
          <xdr:cNvSpPr>
            <a:spLocks/>
          </xdr:cNvSpPr>
        </xdr:nvSpPr>
        <xdr:spPr>
          <a:xfrm>
            <a:off x="411" y="84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9" name="AutoShape 274"/>
          <xdr:cNvSpPr>
            <a:spLocks/>
          </xdr:cNvSpPr>
        </xdr:nvSpPr>
        <xdr:spPr>
          <a:xfrm flipV="1">
            <a:off x="411" y="843"/>
            <a:ext cx="2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0" name="AutoShape 275"/>
          <xdr:cNvSpPr>
            <a:spLocks/>
          </xdr:cNvSpPr>
        </xdr:nvSpPr>
        <xdr:spPr>
          <a:xfrm>
            <a:off x="413" y="84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1" name="AutoShape 276"/>
          <xdr:cNvSpPr>
            <a:spLocks/>
          </xdr:cNvSpPr>
        </xdr:nvSpPr>
        <xdr:spPr>
          <a:xfrm flipV="1">
            <a:off x="413" y="842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2" name="AutoShape 277"/>
          <xdr:cNvSpPr>
            <a:spLocks/>
          </xdr:cNvSpPr>
        </xdr:nvSpPr>
        <xdr:spPr>
          <a:xfrm>
            <a:off x="414" y="842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3" name="AutoShape 278"/>
          <xdr:cNvSpPr>
            <a:spLocks/>
          </xdr:cNvSpPr>
        </xdr:nvSpPr>
        <xdr:spPr>
          <a:xfrm flipV="1">
            <a:off x="414" y="841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4" name="AutoShape 279"/>
          <xdr:cNvSpPr>
            <a:spLocks/>
          </xdr:cNvSpPr>
        </xdr:nvSpPr>
        <xdr:spPr>
          <a:xfrm>
            <a:off x="419" y="832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5" name="AutoShape 280"/>
          <xdr:cNvSpPr>
            <a:spLocks/>
          </xdr:cNvSpPr>
        </xdr:nvSpPr>
        <xdr:spPr>
          <a:xfrm>
            <a:off x="419" y="832"/>
            <a:ext cx="1" cy="1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6" name="AutoShape 281"/>
          <xdr:cNvSpPr>
            <a:spLocks/>
          </xdr:cNvSpPr>
        </xdr:nvSpPr>
        <xdr:spPr>
          <a:xfrm>
            <a:off x="419" y="832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7" name="AutoShape 282"/>
          <xdr:cNvSpPr>
            <a:spLocks/>
          </xdr:cNvSpPr>
        </xdr:nvSpPr>
        <xdr:spPr>
          <a:xfrm>
            <a:off x="419" y="832"/>
            <a:ext cx="8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8" name="AutoShape 283"/>
          <xdr:cNvSpPr>
            <a:spLocks/>
          </xdr:cNvSpPr>
        </xdr:nvSpPr>
        <xdr:spPr>
          <a:xfrm>
            <a:off x="419" y="83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9" name="AutoShape 284"/>
          <xdr:cNvSpPr>
            <a:spLocks/>
          </xdr:cNvSpPr>
        </xdr:nvSpPr>
        <xdr:spPr>
          <a:xfrm>
            <a:off x="419" y="837"/>
            <a:ext cx="5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0" name="AutoShape 285"/>
          <xdr:cNvSpPr>
            <a:spLocks/>
          </xdr:cNvSpPr>
        </xdr:nvSpPr>
        <xdr:spPr>
          <a:xfrm>
            <a:off x="419" y="84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1" name="AutoShape 286"/>
          <xdr:cNvSpPr>
            <a:spLocks/>
          </xdr:cNvSpPr>
        </xdr:nvSpPr>
        <xdr:spPr>
          <a:xfrm>
            <a:off x="419" y="843"/>
            <a:ext cx="8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2" name="AutoShape 287"/>
          <xdr:cNvSpPr>
            <a:spLocks/>
          </xdr:cNvSpPr>
        </xdr:nvSpPr>
        <xdr:spPr>
          <a:xfrm>
            <a:off x="440" y="830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3" name="AutoShape 288"/>
          <xdr:cNvSpPr>
            <a:spLocks/>
          </xdr:cNvSpPr>
        </xdr:nvSpPr>
        <xdr:spPr>
          <a:xfrm flipH="1">
            <a:off x="429" y="830"/>
            <a:ext cx="11" cy="17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4" name="AutoShape 289"/>
          <xdr:cNvSpPr>
            <a:spLocks/>
          </xdr:cNvSpPr>
        </xdr:nvSpPr>
        <xdr:spPr>
          <a:xfrm>
            <a:off x="444" y="832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5" name="AutoShape 290"/>
          <xdr:cNvSpPr>
            <a:spLocks/>
          </xdr:cNvSpPr>
        </xdr:nvSpPr>
        <xdr:spPr>
          <a:xfrm>
            <a:off x="444" y="832"/>
            <a:ext cx="1" cy="1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6" name="AutoShape 291"/>
          <xdr:cNvSpPr>
            <a:spLocks/>
          </xdr:cNvSpPr>
        </xdr:nvSpPr>
        <xdr:spPr>
          <a:xfrm>
            <a:off x="444" y="832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7" name="AutoShape 292"/>
          <xdr:cNvSpPr>
            <a:spLocks/>
          </xdr:cNvSpPr>
        </xdr:nvSpPr>
        <xdr:spPr>
          <a:xfrm>
            <a:off x="444" y="832"/>
            <a:ext cx="5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8" name="AutoShape 293"/>
          <xdr:cNvSpPr>
            <a:spLocks/>
          </xdr:cNvSpPr>
        </xdr:nvSpPr>
        <xdr:spPr>
          <a:xfrm>
            <a:off x="449" y="832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9" name="AutoShape 294"/>
          <xdr:cNvSpPr>
            <a:spLocks/>
          </xdr:cNvSpPr>
        </xdr:nvSpPr>
        <xdr:spPr>
          <a:xfrm>
            <a:off x="449" y="832"/>
            <a:ext cx="2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0" name="AutoShape 295"/>
          <xdr:cNvSpPr>
            <a:spLocks/>
          </xdr:cNvSpPr>
        </xdr:nvSpPr>
        <xdr:spPr>
          <a:xfrm>
            <a:off x="451" y="83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1" name="AutoShape 296"/>
          <xdr:cNvSpPr>
            <a:spLocks/>
          </xdr:cNvSpPr>
        </xdr:nvSpPr>
        <xdr:spPr>
          <a:xfrm>
            <a:off x="451" y="83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2" name="AutoShape 297"/>
          <xdr:cNvSpPr>
            <a:spLocks/>
          </xdr:cNvSpPr>
        </xdr:nvSpPr>
        <xdr:spPr>
          <a:xfrm>
            <a:off x="451" y="83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3" name="AutoShape 298"/>
          <xdr:cNvSpPr>
            <a:spLocks/>
          </xdr:cNvSpPr>
        </xdr:nvSpPr>
        <xdr:spPr>
          <a:xfrm>
            <a:off x="451" y="83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4" name="AutoShape 299"/>
          <xdr:cNvSpPr>
            <a:spLocks/>
          </xdr:cNvSpPr>
        </xdr:nvSpPr>
        <xdr:spPr>
          <a:xfrm>
            <a:off x="452" y="834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5" name="AutoShape 300"/>
          <xdr:cNvSpPr>
            <a:spLocks/>
          </xdr:cNvSpPr>
        </xdr:nvSpPr>
        <xdr:spPr>
          <a:xfrm>
            <a:off x="452" y="834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6" name="AutoShape 301"/>
          <xdr:cNvSpPr>
            <a:spLocks/>
          </xdr:cNvSpPr>
        </xdr:nvSpPr>
        <xdr:spPr>
          <a:xfrm>
            <a:off x="452" y="835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7" name="AutoShape 302"/>
          <xdr:cNvSpPr>
            <a:spLocks/>
          </xdr:cNvSpPr>
        </xdr:nvSpPr>
        <xdr:spPr>
          <a:xfrm flipH="1">
            <a:off x="451" y="835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8" name="AutoShape 303"/>
          <xdr:cNvSpPr>
            <a:spLocks/>
          </xdr:cNvSpPr>
        </xdr:nvSpPr>
        <xdr:spPr>
          <a:xfrm>
            <a:off x="451" y="83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9" name="AutoShape 304"/>
          <xdr:cNvSpPr>
            <a:spLocks/>
          </xdr:cNvSpPr>
        </xdr:nvSpPr>
        <xdr:spPr>
          <a:xfrm flipH="1">
            <a:off x="451" y="83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0" name="AutoShape 305"/>
          <xdr:cNvSpPr>
            <a:spLocks/>
          </xdr:cNvSpPr>
        </xdr:nvSpPr>
        <xdr:spPr>
          <a:xfrm>
            <a:off x="451" y="83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1" name="AutoShape 306"/>
          <xdr:cNvSpPr>
            <a:spLocks/>
          </xdr:cNvSpPr>
        </xdr:nvSpPr>
        <xdr:spPr>
          <a:xfrm flipH="1">
            <a:off x="449" y="837"/>
            <a:ext cx="2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2" name="AutoShape 307"/>
          <xdr:cNvSpPr>
            <a:spLocks/>
          </xdr:cNvSpPr>
        </xdr:nvSpPr>
        <xdr:spPr>
          <a:xfrm>
            <a:off x="449" y="83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3" name="AutoShape 308"/>
          <xdr:cNvSpPr>
            <a:spLocks/>
          </xdr:cNvSpPr>
        </xdr:nvSpPr>
        <xdr:spPr>
          <a:xfrm flipH="1">
            <a:off x="444" y="837"/>
            <a:ext cx="5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4" name="AutoShape 309"/>
          <xdr:cNvSpPr>
            <a:spLocks/>
          </xdr:cNvSpPr>
        </xdr:nvSpPr>
        <xdr:spPr>
          <a:xfrm>
            <a:off x="448" y="83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5" name="AutoShape 310"/>
          <xdr:cNvSpPr>
            <a:spLocks/>
          </xdr:cNvSpPr>
        </xdr:nvSpPr>
        <xdr:spPr>
          <a:xfrm>
            <a:off x="448" y="837"/>
            <a:ext cx="4" cy="6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6" name="AutoShape 311"/>
          <xdr:cNvSpPr>
            <a:spLocks/>
          </xdr:cNvSpPr>
        </xdr:nvSpPr>
        <xdr:spPr>
          <a:xfrm>
            <a:off x="115" y="815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7" name="AutoShape 312"/>
          <xdr:cNvSpPr>
            <a:spLocks/>
          </xdr:cNvSpPr>
        </xdr:nvSpPr>
        <xdr:spPr>
          <a:xfrm flipV="1">
            <a:off x="115" y="555"/>
            <a:ext cx="1" cy="260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8" name="AutoShape 313"/>
          <xdr:cNvSpPr>
            <a:spLocks/>
          </xdr:cNvSpPr>
        </xdr:nvSpPr>
        <xdr:spPr>
          <a:xfrm>
            <a:off x="115" y="815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9" name="AutoShape 314"/>
          <xdr:cNvSpPr>
            <a:spLocks/>
          </xdr:cNvSpPr>
        </xdr:nvSpPr>
        <xdr:spPr>
          <a:xfrm flipH="1">
            <a:off x="109" y="815"/>
            <a:ext cx="6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0" name="AutoShape 315"/>
          <xdr:cNvSpPr>
            <a:spLocks/>
          </xdr:cNvSpPr>
        </xdr:nvSpPr>
        <xdr:spPr>
          <a:xfrm>
            <a:off x="78" y="815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1" name="AutoShape 316"/>
          <xdr:cNvSpPr>
            <a:spLocks/>
          </xdr:cNvSpPr>
        </xdr:nvSpPr>
        <xdr:spPr>
          <a:xfrm>
            <a:off x="78" y="815"/>
            <a:ext cx="7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2" name="AutoShape 317"/>
          <xdr:cNvSpPr>
            <a:spLocks/>
          </xdr:cNvSpPr>
        </xdr:nvSpPr>
        <xdr:spPr>
          <a:xfrm>
            <a:off x="89" y="81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3" name="AutoShape 318"/>
          <xdr:cNvSpPr>
            <a:spLocks/>
          </xdr:cNvSpPr>
        </xdr:nvSpPr>
        <xdr:spPr>
          <a:xfrm flipV="1">
            <a:off x="89" y="81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4" name="AutoShape 319"/>
          <xdr:cNvSpPr>
            <a:spLocks/>
          </xdr:cNvSpPr>
        </xdr:nvSpPr>
        <xdr:spPr>
          <a:xfrm>
            <a:off x="89" y="81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5" name="AutoShape 320"/>
          <xdr:cNvSpPr>
            <a:spLocks/>
          </xdr:cNvSpPr>
        </xdr:nvSpPr>
        <xdr:spPr>
          <a:xfrm flipV="1">
            <a:off x="89" y="812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6" name="AutoShape 321"/>
          <xdr:cNvSpPr>
            <a:spLocks/>
          </xdr:cNvSpPr>
        </xdr:nvSpPr>
        <xdr:spPr>
          <a:xfrm>
            <a:off x="90" y="812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7" name="AutoShape 322"/>
          <xdr:cNvSpPr>
            <a:spLocks/>
          </xdr:cNvSpPr>
        </xdr:nvSpPr>
        <xdr:spPr>
          <a:xfrm>
            <a:off x="90" y="812"/>
            <a:ext cx="1" cy="6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8" name="AutoShape 323"/>
          <xdr:cNvSpPr>
            <a:spLocks/>
          </xdr:cNvSpPr>
        </xdr:nvSpPr>
        <xdr:spPr>
          <a:xfrm>
            <a:off x="95" y="81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9" name="AutoShape 324"/>
          <xdr:cNvSpPr>
            <a:spLocks/>
          </xdr:cNvSpPr>
        </xdr:nvSpPr>
        <xdr:spPr>
          <a:xfrm flipH="1">
            <a:off x="95" y="81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0" name="AutoShape 325"/>
          <xdr:cNvSpPr>
            <a:spLocks/>
          </xdr:cNvSpPr>
        </xdr:nvSpPr>
        <xdr:spPr>
          <a:xfrm>
            <a:off x="95" y="81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1" name="AutoShape 326"/>
          <xdr:cNvSpPr>
            <a:spLocks/>
          </xdr:cNvSpPr>
        </xdr:nvSpPr>
        <xdr:spPr>
          <a:xfrm>
            <a:off x="95" y="81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2" name="AutoShape 327"/>
          <xdr:cNvSpPr>
            <a:spLocks/>
          </xdr:cNvSpPr>
        </xdr:nvSpPr>
        <xdr:spPr>
          <a:xfrm>
            <a:off x="95" y="81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3" name="AutoShape 328"/>
          <xdr:cNvSpPr>
            <a:spLocks/>
          </xdr:cNvSpPr>
        </xdr:nvSpPr>
        <xdr:spPr>
          <a:xfrm flipV="1">
            <a:off x="95" y="81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4" name="AutoShape 329"/>
          <xdr:cNvSpPr>
            <a:spLocks/>
          </xdr:cNvSpPr>
        </xdr:nvSpPr>
        <xdr:spPr>
          <a:xfrm>
            <a:off x="96" y="81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5" name="AutoShape 330"/>
          <xdr:cNvSpPr>
            <a:spLocks/>
          </xdr:cNvSpPr>
        </xdr:nvSpPr>
        <xdr:spPr>
          <a:xfrm flipH="1" flipV="1">
            <a:off x="95" y="81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6" name="AutoShape 331"/>
          <xdr:cNvSpPr>
            <a:spLocks/>
          </xdr:cNvSpPr>
        </xdr:nvSpPr>
        <xdr:spPr>
          <a:xfrm>
            <a:off x="103" y="812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7" name="AutoShape 332"/>
          <xdr:cNvSpPr>
            <a:spLocks/>
          </xdr:cNvSpPr>
        </xdr:nvSpPr>
        <xdr:spPr>
          <a:xfrm flipH="1">
            <a:off x="99" y="812"/>
            <a:ext cx="4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8" name="AutoShape 333"/>
          <xdr:cNvSpPr>
            <a:spLocks/>
          </xdr:cNvSpPr>
        </xdr:nvSpPr>
        <xdr:spPr>
          <a:xfrm>
            <a:off x="99" y="812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9" name="AutoShape 334"/>
          <xdr:cNvSpPr>
            <a:spLocks/>
          </xdr:cNvSpPr>
        </xdr:nvSpPr>
        <xdr:spPr>
          <a:xfrm flipH="1">
            <a:off x="99" y="812"/>
            <a:ext cx="1" cy="2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0" name="AutoShape 335"/>
          <xdr:cNvSpPr>
            <a:spLocks/>
          </xdr:cNvSpPr>
        </xdr:nvSpPr>
        <xdr:spPr>
          <a:xfrm>
            <a:off x="99" y="814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1" name="AutoShape 336"/>
          <xdr:cNvSpPr>
            <a:spLocks/>
          </xdr:cNvSpPr>
        </xdr:nvSpPr>
        <xdr:spPr>
          <a:xfrm flipV="1">
            <a:off x="99" y="814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2" name="AutoShape 337"/>
          <xdr:cNvSpPr>
            <a:spLocks/>
          </xdr:cNvSpPr>
        </xdr:nvSpPr>
        <xdr:spPr>
          <a:xfrm>
            <a:off x="99" y="814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3" name="AutoShape 338"/>
          <xdr:cNvSpPr>
            <a:spLocks/>
          </xdr:cNvSpPr>
        </xdr:nvSpPr>
        <xdr:spPr>
          <a:xfrm flipV="1">
            <a:off x="99" y="814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4" name="AutoShape 339"/>
          <xdr:cNvSpPr>
            <a:spLocks/>
          </xdr:cNvSpPr>
        </xdr:nvSpPr>
        <xdr:spPr>
          <a:xfrm>
            <a:off x="100" y="814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5" name="AutoShape 340"/>
          <xdr:cNvSpPr>
            <a:spLocks/>
          </xdr:cNvSpPr>
        </xdr:nvSpPr>
        <xdr:spPr>
          <a:xfrm>
            <a:off x="100" y="814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6" name="AutoShape 341"/>
          <xdr:cNvSpPr>
            <a:spLocks/>
          </xdr:cNvSpPr>
        </xdr:nvSpPr>
        <xdr:spPr>
          <a:xfrm>
            <a:off x="101" y="814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7" name="AutoShape 342"/>
          <xdr:cNvSpPr>
            <a:spLocks/>
          </xdr:cNvSpPr>
        </xdr:nvSpPr>
        <xdr:spPr>
          <a:xfrm>
            <a:off x="101" y="814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8" name="AutoShape 343"/>
          <xdr:cNvSpPr>
            <a:spLocks/>
          </xdr:cNvSpPr>
        </xdr:nvSpPr>
        <xdr:spPr>
          <a:xfrm>
            <a:off x="102" y="814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9" name="AutoShape 344"/>
          <xdr:cNvSpPr>
            <a:spLocks/>
          </xdr:cNvSpPr>
        </xdr:nvSpPr>
        <xdr:spPr>
          <a:xfrm>
            <a:off x="102" y="814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0" name="AutoShape 345"/>
          <xdr:cNvSpPr>
            <a:spLocks/>
          </xdr:cNvSpPr>
        </xdr:nvSpPr>
        <xdr:spPr>
          <a:xfrm>
            <a:off x="103" y="815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1" name="AutoShape 346"/>
          <xdr:cNvSpPr>
            <a:spLocks/>
          </xdr:cNvSpPr>
        </xdr:nvSpPr>
        <xdr:spPr>
          <a:xfrm>
            <a:off x="103" y="815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2" name="AutoShape 347"/>
          <xdr:cNvSpPr>
            <a:spLocks/>
          </xdr:cNvSpPr>
        </xdr:nvSpPr>
        <xdr:spPr>
          <a:xfrm>
            <a:off x="103" y="81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3" name="AutoShape 348"/>
          <xdr:cNvSpPr>
            <a:spLocks/>
          </xdr:cNvSpPr>
        </xdr:nvSpPr>
        <xdr:spPr>
          <a:xfrm>
            <a:off x="103" y="81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4" name="AutoShape 349"/>
          <xdr:cNvSpPr>
            <a:spLocks/>
          </xdr:cNvSpPr>
        </xdr:nvSpPr>
        <xdr:spPr>
          <a:xfrm>
            <a:off x="103" y="81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5" name="AutoShape 350"/>
          <xdr:cNvSpPr>
            <a:spLocks/>
          </xdr:cNvSpPr>
        </xdr:nvSpPr>
        <xdr:spPr>
          <a:xfrm flipH="1">
            <a:off x="103" y="81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6" name="AutoShape 351"/>
          <xdr:cNvSpPr>
            <a:spLocks/>
          </xdr:cNvSpPr>
        </xdr:nvSpPr>
        <xdr:spPr>
          <a:xfrm>
            <a:off x="103" y="81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7" name="AutoShape 352"/>
          <xdr:cNvSpPr>
            <a:spLocks/>
          </xdr:cNvSpPr>
        </xdr:nvSpPr>
        <xdr:spPr>
          <a:xfrm flipH="1">
            <a:off x="102" y="81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8" name="AutoShape 353"/>
          <xdr:cNvSpPr>
            <a:spLocks/>
          </xdr:cNvSpPr>
        </xdr:nvSpPr>
        <xdr:spPr>
          <a:xfrm>
            <a:off x="102" y="81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9" name="AutoShape 354"/>
          <xdr:cNvSpPr>
            <a:spLocks/>
          </xdr:cNvSpPr>
        </xdr:nvSpPr>
        <xdr:spPr>
          <a:xfrm flipH="1">
            <a:off x="101" y="81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0" name="AutoShape 355"/>
          <xdr:cNvSpPr>
            <a:spLocks/>
          </xdr:cNvSpPr>
        </xdr:nvSpPr>
        <xdr:spPr>
          <a:xfrm>
            <a:off x="101" y="81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1" name="AutoShape 356"/>
          <xdr:cNvSpPr>
            <a:spLocks/>
          </xdr:cNvSpPr>
        </xdr:nvSpPr>
        <xdr:spPr>
          <a:xfrm flipH="1">
            <a:off x="100" y="81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2" name="AutoShape 357"/>
          <xdr:cNvSpPr>
            <a:spLocks/>
          </xdr:cNvSpPr>
        </xdr:nvSpPr>
        <xdr:spPr>
          <a:xfrm>
            <a:off x="100" y="81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3" name="AutoShape 358"/>
          <xdr:cNvSpPr>
            <a:spLocks/>
          </xdr:cNvSpPr>
        </xdr:nvSpPr>
        <xdr:spPr>
          <a:xfrm flipH="1" flipV="1">
            <a:off x="99" y="81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4" name="AutoShape 359"/>
          <xdr:cNvSpPr>
            <a:spLocks/>
          </xdr:cNvSpPr>
        </xdr:nvSpPr>
        <xdr:spPr>
          <a:xfrm>
            <a:off x="99" y="81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5" name="AutoShape 360"/>
          <xdr:cNvSpPr>
            <a:spLocks/>
          </xdr:cNvSpPr>
        </xdr:nvSpPr>
        <xdr:spPr>
          <a:xfrm flipH="1" flipV="1">
            <a:off x="99" y="81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6" name="AutoShape 361"/>
          <xdr:cNvSpPr>
            <a:spLocks/>
          </xdr:cNvSpPr>
        </xdr:nvSpPr>
        <xdr:spPr>
          <a:xfrm>
            <a:off x="99" y="81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7" name="AutoShape 362"/>
          <xdr:cNvSpPr>
            <a:spLocks/>
          </xdr:cNvSpPr>
        </xdr:nvSpPr>
        <xdr:spPr>
          <a:xfrm flipH="1" flipV="1">
            <a:off x="98" y="81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8" name="AutoShape 363"/>
          <xdr:cNvSpPr>
            <a:spLocks/>
          </xdr:cNvSpPr>
        </xdr:nvSpPr>
        <xdr:spPr>
          <a:xfrm>
            <a:off x="115" y="72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9" name="AutoShape 364"/>
          <xdr:cNvSpPr>
            <a:spLocks/>
          </xdr:cNvSpPr>
        </xdr:nvSpPr>
        <xdr:spPr>
          <a:xfrm flipH="1">
            <a:off x="109" y="728"/>
            <a:ext cx="6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0" name="AutoShape 365"/>
          <xdr:cNvSpPr>
            <a:spLocks/>
          </xdr:cNvSpPr>
        </xdr:nvSpPr>
        <xdr:spPr>
          <a:xfrm>
            <a:off x="78" y="72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1" name="AutoShape 366"/>
          <xdr:cNvSpPr>
            <a:spLocks/>
          </xdr:cNvSpPr>
        </xdr:nvSpPr>
        <xdr:spPr>
          <a:xfrm>
            <a:off x="78" y="729"/>
            <a:ext cx="7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2" name="AutoShape 367"/>
          <xdr:cNvSpPr>
            <a:spLocks/>
          </xdr:cNvSpPr>
        </xdr:nvSpPr>
        <xdr:spPr>
          <a:xfrm>
            <a:off x="90" y="725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3" name="AutoShape 368"/>
          <xdr:cNvSpPr>
            <a:spLocks/>
          </xdr:cNvSpPr>
        </xdr:nvSpPr>
        <xdr:spPr>
          <a:xfrm flipH="1">
            <a:off x="89" y="725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4" name="AutoShape 369"/>
          <xdr:cNvSpPr>
            <a:spLocks/>
          </xdr:cNvSpPr>
        </xdr:nvSpPr>
        <xdr:spPr>
          <a:xfrm>
            <a:off x="89" y="72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5" name="AutoShape 370"/>
          <xdr:cNvSpPr>
            <a:spLocks/>
          </xdr:cNvSpPr>
        </xdr:nvSpPr>
        <xdr:spPr>
          <a:xfrm flipH="1">
            <a:off x="88" y="72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6" name="AutoShape 371"/>
          <xdr:cNvSpPr>
            <a:spLocks/>
          </xdr:cNvSpPr>
        </xdr:nvSpPr>
        <xdr:spPr>
          <a:xfrm>
            <a:off x="88" y="72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7" name="AutoShape 372"/>
          <xdr:cNvSpPr>
            <a:spLocks/>
          </xdr:cNvSpPr>
        </xdr:nvSpPr>
        <xdr:spPr>
          <a:xfrm flipH="1">
            <a:off x="87" y="726"/>
            <a:ext cx="1" cy="2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8" name="AutoShape 373"/>
          <xdr:cNvSpPr>
            <a:spLocks/>
          </xdr:cNvSpPr>
        </xdr:nvSpPr>
        <xdr:spPr>
          <a:xfrm>
            <a:off x="87" y="72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9" name="AutoShape 374"/>
          <xdr:cNvSpPr>
            <a:spLocks/>
          </xdr:cNvSpPr>
        </xdr:nvSpPr>
        <xdr:spPr>
          <a:xfrm>
            <a:off x="87" y="72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0" name="AutoShape 375"/>
          <xdr:cNvSpPr>
            <a:spLocks/>
          </xdr:cNvSpPr>
        </xdr:nvSpPr>
        <xdr:spPr>
          <a:xfrm>
            <a:off x="87" y="72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1" name="AutoShape 376"/>
          <xdr:cNvSpPr>
            <a:spLocks/>
          </xdr:cNvSpPr>
        </xdr:nvSpPr>
        <xdr:spPr>
          <a:xfrm>
            <a:off x="87" y="72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2" name="AutoShape 377"/>
          <xdr:cNvSpPr>
            <a:spLocks/>
          </xdr:cNvSpPr>
        </xdr:nvSpPr>
        <xdr:spPr>
          <a:xfrm>
            <a:off x="88" y="730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3" name="AutoShape 378"/>
          <xdr:cNvSpPr>
            <a:spLocks/>
          </xdr:cNvSpPr>
        </xdr:nvSpPr>
        <xdr:spPr>
          <a:xfrm>
            <a:off x="88" y="730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4" name="AutoShape 379"/>
          <xdr:cNvSpPr>
            <a:spLocks/>
          </xdr:cNvSpPr>
        </xdr:nvSpPr>
        <xdr:spPr>
          <a:xfrm>
            <a:off x="89" y="731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5" name="AutoShape 380"/>
          <xdr:cNvSpPr>
            <a:spLocks/>
          </xdr:cNvSpPr>
        </xdr:nvSpPr>
        <xdr:spPr>
          <a:xfrm>
            <a:off x="89" y="731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6" name="AutoShape 381"/>
          <xdr:cNvSpPr>
            <a:spLocks/>
          </xdr:cNvSpPr>
        </xdr:nvSpPr>
        <xdr:spPr>
          <a:xfrm>
            <a:off x="90" y="732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7" name="AutoShape 382"/>
          <xdr:cNvSpPr>
            <a:spLocks/>
          </xdr:cNvSpPr>
        </xdr:nvSpPr>
        <xdr:spPr>
          <a:xfrm>
            <a:off x="90" y="732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8" name="AutoShape 383"/>
          <xdr:cNvSpPr>
            <a:spLocks/>
          </xdr:cNvSpPr>
        </xdr:nvSpPr>
        <xdr:spPr>
          <a:xfrm>
            <a:off x="90" y="732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9" name="AutoShape 384"/>
          <xdr:cNvSpPr>
            <a:spLocks/>
          </xdr:cNvSpPr>
        </xdr:nvSpPr>
        <xdr:spPr>
          <a:xfrm flipV="1">
            <a:off x="90" y="731"/>
            <a:ext cx="2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0" name="AutoShape 385"/>
          <xdr:cNvSpPr>
            <a:spLocks/>
          </xdr:cNvSpPr>
        </xdr:nvSpPr>
        <xdr:spPr>
          <a:xfrm>
            <a:off x="92" y="731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1" name="AutoShape 386"/>
          <xdr:cNvSpPr>
            <a:spLocks/>
          </xdr:cNvSpPr>
        </xdr:nvSpPr>
        <xdr:spPr>
          <a:xfrm flipV="1">
            <a:off x="92" y="730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2" name="AutoShape 387"/>
          <xdr:cNvSpPr>
            <a:spLocks/>
          </xdr:cNvSpPr>
        </xdr:nvSpPr>
        <xdr:spPr>
          <a:xfrm>
            <a:off x="92" y="730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3" name="AutoShape 388"/>
          <xdr:cNvSpPr>
            <a:spLocks/>
          </xdr:cNvSpPr>
        </xdr:nvSpPr>
        <xdr:spPr>
          <a:xfrm flipV="1">
            <a:off x="92" y="72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4" name="AutoShape 389"/>
          <xdr:cNvSpPr>
            <a:spLocks/>
          </xdr:cNvSpPr>
        </xdr:nvSpPr>
        <xdr:spPr>
          <a:xfrm>
            <a:off x="93" y="72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5" name="AutoShape 390"/>
          <xdr:cNvSpPr>
            <a:spLocks/>
          </xdr:cNvSpPr>
        </xdr:nvSpPr>
        <xdr:spPr>
          <a:xfrm flipV="1">
            <a:off x="93" y="72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6" name="AutoShape 391"/>
          <xdr:cNvSpPr>
            <a:spLocks/>
          </xdr:cNvSpPr>
        </xdr:nvSpPr>
        <xdr:spPr>
          <a:xfrm>
            <a:off x="93" y="72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7" name="AutoShape 392"/>
          <xdr:cNvSpPr>
            <a:spLocks/>
          </xdr:cNvSpPr>
        </xdr:nvSpPr>
        <xdr:spPr>
          <a:xfrm flipH="1" flipV="1">
            <a:off x="92" y="726"/>
            <a:ext cx="1" cy="2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8" name="AutoShape 393"/>
          <xdr:cNvSpPr>
            <a:spLocks/>
          </xdr:cNvSpPr>
        </xdr:nvSpPr>
        <xdr:spPr>
          <a:xfrm>
            <a:off x="92" y="72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9" name="AutoShape 394"/>
          <xdr:cNvSpPr>
            <a:spLocks/>
          </xdr:cNvSpPr>
        </xdr:nvSpPr>
        <xdr:spPr>
          <a:xfrm flipH="1" flipV="1">
            <a:off x="92" y="72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0" name="AutoShape 395"/>
          <xdr:cNvSpPr>
            <a:spLocks/>
          </xdr:cNvSpPr>
        </xdr:nvSpPr>
        <xdr:spPr>
          <a:xfrm>
            <a:off x="92" y="72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1" name="AutoShape 396"/>
          <xdr:cNvSpPr>
            <a:spLocks/>
          </xdr:cNvSpPr>
        </xdr:nvSpPr>
        <xdr:spPr>
          <a:xfrm flipH="1" flipV="1">
            <a:off x="90" y="725"/>
            <a:ext cx="2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2" name="AutoShape 397"/>
          <xdr:cNvSpPr>
            <a:spLocks/>
          </xdr:cNvSpPr>
        </xdr:nvSpPr>
        <xdr:spPr>
          <a:xfrm>
            <a:off x="90" y="725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3" name="AutoShape 398"/>
          <xdr:cNvSpPr>
            <a:spLocks/>
          </xdr:cNvSpPr>
        </xdr:nvSpPr>
        <xdr:spPr>
          <a:xfrm flipH="1">
            <a:off x="90" y="725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4" name="AutoShape 399"/>
          <xdr:cNvSpPr>
            <a:spLocks/>
          </xdr:cNvSpPr>
        </xdr:nvSpPr>
        <xdr:spPr>
          <a:xfrm>
            <a:off x="95" y="731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5" name="AutoShape 400"/>
          <xdr:cNvSpPr>
            <a:spLocks/>
          </xdr:cNvSpPr>
        </xdr:nvSpPr>
        <xdr:spPr>
          <a:xfrm flipH="1">
            <a:off x="95" y="731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6" name="AutoShape 401"/>
          <xdr:cNvSpPr>
            <a:spLocks/>
          </xdr:cNvSpPr>
        </xdr:nvSpPr>
        <xdr:spPr>
          <a:xfrm>
            <a:off x="95" y="731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7" name="AutoShape 402"/>
          <xdr:cNvSpPr>
            <a:spLocks/>
          </xdr:cNvSpPr>
        </xdr:nvSpPr>
        <xdr:spPr>
          <a:xfrm>
            <a:off x="95" y="731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8" name="AutoShape 403"/>
          <xdr:cNvSpPr>
            <a:spLocks/>
          </xdr:cNvSpPr>
        </xdr:nvSpPr>
        <xdr:spPr>
          <a:xfrm>
            <a:off x="95" y="732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9" name="AutoShape 404"/>
          <xdr:cNvSpPr>
            <a:spLocks/>
          </xdr:cNvSpPr>
        </xdr:nvSpPr>
        <xdr:spPr>
          <a:xfrm flipV="1">
            <a:off x="95" y="731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0" name="AutoShape 405"/>
          <xdr:cNvSpPr>
            <a:spLocks/>
          </xdr:cNvSpPr>
        </xdr:nvSpPr>
        <xdr:spPr>
          <a:xfrm>
            <a:off x="96" y="731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1" name="AutoShape 406"/>
          <xdr:cNvSpPr>
            <a:spLocks/>
          </xdr:cNvSpPr>
        </xdr:nvSpPr>
        <xdr:spPr>
          <a:xfrm flipH="1" flipV="1">
            <a:off x="95" y="731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2" name="AutoShape 407"/>
          <xdr:cNvSpPr>
            <a:spLocks/>
          </xdr:cNvSpPr>
        </xdr:nvSpPr>
        <xdr:spPr>
          <a:xfrm>
            <a:off x="103" y="725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3" name="AutoShape 408"/>
          <xdr:cNvSpPr>
            <a:spLocks/>
          </xdr:cNvSpPr>
        </xdr:nvSpPr>
        <xdr:spPr>
          <a:xfrm flipH="1">
            <a:off x="99" y="725"/>
            <a:ext cx="4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4" name="AutoShape 409"/>
          <xdr:cNvSpPr>
            <a:spLocks/>
          </xdr:cNvSpPr>
        </xdr:nvSpPr>
        <xdr:spPr>
          <a:xfrm>
            <a:off x="99" y="725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5" name="AutoShape 410"/>
          <xdr:cNvSpPr>
            <a:spLocks/>
          </xdr:cNvSpPr>
        </xdr:nvSpPr>
        <xdr:spPr>
          <a:xfrm flipH="1">
            <a:off x="99" y="725"/>
            <a:ext cx="1" cy="3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6" name="AutoShape 411"/>
          <xdr:cNvSpPr>
            <a:spLocks/>
          </xdr:cNvSpPr>
        </xdr:nvSpPr>
        <xdr:spPr>
          <a:xfrm>
            <a:off x="99" y="72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7" name="AutoShape 412"/>
          <xdr:cNvSpPr>
            <a:spLocks/>
          </xdr:cNvSpPr>
        </xdr:nvSpPr>
        <xdr:spPr>
          <a:xfrm flipV="1">
            <a:off x="99" y="72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8" name="AutoShape 413"/>
          <xdr:cNvSpPr>
            <a:spLocks/>
          </xdr:cNvSpPr>
        </xdr:nvSpPr>
        <xdr:spPr>
          <a:xfrm>
            <a:off x="99" y="72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9" name="AutoShape 414"/>
          <xdr:cNvSpPr>
            <a:spLocks/>
          </xdr:cNvSpPr>
        </xdr:nvSpPr>
        <xdr:spPr>
          <a:xfrm flipV="1">
            <a:off x="99" y="72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0" name="AutoShape 415"/>
          <xdr:cNvSpPr>
            <a:spLocks/>
          </xdr:cNvSpPr>
        </xdr:nvSpPr>
        <xdr:spPr>
          <a:xfrm>
            <a:off x="100" y="72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1" name="AutoShape 416"/>
          <xdr:cNvSpPr>
            <a:spLocks/>
          </xdr:cNvSpPr>
        </xdr:nvSpPr>
        <xdr:spPr>
          <a:xfrm>
            <a:off x="100" y="72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2" name="AutoShape 417"/>
          <xdr:cNvSpPr>
            <a:spLocks/>
          </xdr:cNvSpPr>
        </xdr:nvSpPr>
        <xdr:spPr>
          <a:xfrm>
            <a:off x="101" y="72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3" name="AutoShape 418"/>
          <xdr:cNvSpPr>
            <a:spLocks/>
          </xdr:cNvSpPr>
        </xdr:nvSpPr>
        <xdr:spPr>
          <a:xfrm>
            <a:off x="101" y="72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4" name="AutoShape 419"/>
          <xdr:cNvSpPr>
            <a:spLocks/>
          </xdr:cNvSpPr>
        </xdr:nvSpPr>
        <xdr:spPr>
          <a:xfrm>
            <a:off x="102" y="72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5" name="AutoShape 420"/>
          <xdr:cNvSpPr>
            <a:spLocks/>
          </xdr:cNvSpPr>
        </xdr:nvSpPr>
        <xdr:spPr>
          <a:xfrm>
            <a:off x="102" y="72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6" name="AutoShape 421"/>
          <xdr:cNvSpPr>
            <a:spLocks/>
          </xdr:cNvSpPr>
        </xdr:nvSpPr>
        <xdr:spPr>
          <a:xfrm>
            <a:off x="103" y="72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7" name="AutoShape 422"/>
          <xdr:cNvSpPr>
            <a:spLocks/>
          </xdr:cNvSpPr>
        </xdr:nvSpPr>
        <xdr:spPr>
          <a:xfrm>
            <a:off x="103" y="72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8" name="AutoShape 423"/>
          <xdr:cNvSpPr>
            <a:spLocks/>
          </xdr:cNvSpPr>
        </xdr:nvSpPr>
        <xdr:spPr>
          <a:xfrm>
            <a:off x="103" y="72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9" name="AutoShape 424"/>
          <xdr:cNvSpPr>
            <a:spLocks/>
          </xdr:cNvSpPr>
        </xdr:nvSpPr>
        <xdr:spPr>
          <a:xfrm>
            <a:off x="103" y="72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0" name="AutoShape 425"/>
          <xdr:cNvSpPr>
            <a:spLocks/>
          </xdr:cNvSpPr>
        </xdr:nvSpPr>
        <xdr:spPr>
          <a:xfrm>
            <a:off x="103" y="730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1" name="AutoShape 426"/>
          <xdr:cNvSpPr>
            <a:spLocks/>
          </xdr:cNvSpPr>
        </xdr:nvSpPr>
        <xdr:spPr>
          <a:xfrm flipH="1">
            <a:off x="103" y="730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2" name="AutoShape 427"/>
          <xdr:cNvSpPr>
            <a:spLocks/>
          </xdr:cNvSpPr>
        </xdr:nvSpPr>
        <xdr:spPr>
          <a:xfrm>
            <a:off x="103" y="731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3" name="AutoShape 428"/>
          <xdr:cNvSpPr>
            <a:spLocks/>
          </xdr:cNvSpPr>
        </xdr:nvSpPr>
        <xdr:spPr>
          <a:xfrm flipH="1">
            <a:off x="102" y="731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4" name="AutoShape 429"/>
          <xdr:cNvSpPr>
            <a:spLocks/>
          </xdr:cNvSpPr>
        </xdr:nvSpPr>
        <xdr:spPr>
          <a:xfrm>
            <a:off x="102" y="731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5" name="AutoShape 430"/>
          <xdr:cNvSpPr>
            <a:spLocks/>
          </xdr:cNvSpPr>
        </xdr:nvSpPr>
        <xdr:spPr>
          <a:xfrm flipH="1">
            <a:off x="101" y="731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6" name="AutoShape 431"/>
          <xdr:cNvSpPr>
            <a:spLocks/>
          </xdr:cNvSpPr>
        </xdr:nvSpPr>
        <xdr:spPr>
          <a:xfrm>
            <a:off x="101" y="732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7" name="AutoShape 432"/>
          <xdr:cNvSpPr>
            <a:spLocks/>
          </xdr:cNvSpPr>
        </xdr:nvSpPr>
        <xdr:spPr>
          <a:xfrm flipH="1">
            <a:off x="100" y="732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8" name="AutoShape 433"/>
          <xdr:cNvSpPr>
            <a:spLocks/>
          </xdr:cNvSpPr>
        </xdr:nvSpPr>
        <xdr:spPr>
          <a:xfrm>
            <a:off x="100" y="732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9" name="AutoShape 434"/>
          <xdr:cNvSpPr>
            <a:spLocks/>
          </xdr:cNvSpPr>
        </xdr:nvSpPr>
        <xdr:spPr>
          <a:xfrm flipH="1" flipV="1">
            <a:off x="99" y="731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0" name="AutoShape 435"/>
          <xdr:cNvSpPr>
            <a:spLocks/>
          </xdr:cNvSpPr>
        </xdr:nvSpPr>
        <xdr:spPr>
          <a:xfrm>
            <a:off x="99" y="731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1" name="AutoShape 436"/>
          <xdr:cNvSpPr>
            <a:spLocks/>
          </xdr:cNvSpPr>
        </xdr:nvSpPr>
        <xdr:spPr>
          <a:xfrm flipH="1" flipV="1">
            <a:off x="99" y="731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2" name="AutoShape 437"/>
          <xdr:cNvSpPr>
            <a:spLocks/>
          </xdr:cNvSpPr>
        </xdr:nvSpPr>
        <xdr:spPr>
          <a:xfrm>
            <a:off x="99" y="731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3" name="AutoShape 438"/>
          <xdr:cNvSpPr>
            <a:spLocks/>
          </xdr:cNvSpPr>
        </xdr:nvSpPr>
        <xdr:spPr>
          <a:xfrm flipH="1" flipV="1">
            <a:off x="98" y="730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4" name="AutoShape 439"/>
          <xdr:cNvSpPr>
            <a:spLocks/>
          </xdr:cNvSpPr>
        </xdr:nvSpPr>
        <xdr:spPr>
          <a:xfrm>
            <a:off x="115" y="642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5" name="AutoShape 440"/>
          <xdr:cNvSpPr>
            <a:spLocks/>
          </xdr:cNvSpPr>
        </xdr:nvSpPr>
        <xdr:spPr>
          <a:xfrm flipH="1">
            <a:off x="109" y="642"/>
            <a:ext cx="6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6" name="AutoShape 441"/>
          <xdr:cNvSpPr>
            <a:spLocks/>
          </xdr:cNvSpPr>
        </xdr:nvSpPr>
        <xdr:spPr>
          <a:xfrm>
            <a:off x="88" y="63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7" name="AutoShape 442"/>
          <xdr:cNvSpPr>
            <a:spLocks/>
          </xdr:cNvSpPr>
        </xdr:nvSpPr>
        <xdr:spPr>
          <a:xfrm flipH="1">
            <a:off x="87" y="63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8" name="AutoShape 443"/>
          <xdr:cNvSpPr>
            <a:spLocks/>
          </xdr:cNvSpPr>
        </xdr:nvSpPr>
        <xdr:spPr>
          <a:xfrm>
            <a:off x="87" y="63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9" name="AutoShape 444"/>
          <xdr:cNvSpPr>
            <a:spLocks/>
          </xdr:cNvSpPr>
        </xdr:nvSpPr>
        <xdr:spPr>
          <a:xfrm flipH="1">
            <a:off x="86" y="63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0" name="AutoShape 445"/>
          <xdr:cNvSpPr>
            <a:spLocks/>
          </xdr:cNvSpPr>
        </xdr:nvSpPr>
        <xdr:spPr>
          <a:xfrm>
            <a:off x="86" y="640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1" name="AutoShape 446"/>
          <xdr:cNvSpPr>
            <a:spLocks/>
          </xdr:cNvSpPr>
        </xdr:nvSpPr>
        <xdr:spPr>
          <a:xfrm flipH="1">
            <a:off x="86" y="640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2" name="AutoShape 447"/>
          <xdr:cNvSpPr>
            <a:spLocks/>
          </xdr:cNvSpPr>
        </xdr:nvSpPr>
        <xdr:spPr>
          <a:xfrm>
            <a:off x="86" y="641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3" name="AutoShape 448"/>
          <xdr:cNvSpPr>
            <a:spLocks/>
          </xdr:cNvSpPr>
        </xdr:nvSpPr>
        <xdr:spPr>
          <a:xfrm>
            <a:off x="86" y="641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4" name="AutoShape 449"/>
          <xdr:cNvSpPr>
            <a:spLocks/>
          </xdr:cNvSpPr>
        </xdr:nvSpPr>
        <xdr:spPr>
          <a:xfrm>
            <a:off x="86" y="642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5" name="AutoShape 450"/>
          <xdr:cNvSpPr>
            <a:spLocks/>
          </xdr:cNvSpPr>
        </xdr:nvSpPr>
        <xdr:spPr>
          <a:xfrm>
            <a:off x="86" y="642"/>
            <a:ext cx="1" cy="2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6" name="AutoShape 451"/>
          <xdr:cNvSpPr>
            <a:spLocks/>
          </xdr:cNvSpPr>
        </xdr:nvSpPr>
        <xdr:spPr>
          <a:xfrm>
            <a:off x="86" y="644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7" name="AutoShape 452"/>
          <xdr:cNvSpPr>
            <a:spLocks/>
          </xdr:cNvSpPr>
        </xdr:nvSpPr>
        <xdr:spPr>
          <a:xfrm>
            <a:off x="86" y="644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8" name="AutoShape 453"/>
          <xdr:cNvSpPr>
            <a:spLocks/>
          </xdr:cNvSpPr>
        </xdr:nvSpPr>
        <xdr:spPr>
          <a:xfrm>
            <a:off x="87" y="645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9" name="AutoShape 454"/>
          <xdr:cNvSpPr>
            <a:spLocks/>
          </xdr:cNvSpPr>
        </xdr:nvSpPr>
        <xdr:spPr>
          <a:xfrm>
            <a:off x="87" y="645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0" name="AutoShape 455"/>
          <xdr:cNvSpPr>
            <a:spLocks/>
          </xdr:cNvSpPr>
        </xdr:nvSpPr>
        <xdr:spPr>
          <a:xfrm>
            <a:off x="88" y="645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1" name="AutoShape 456"/>
          <xdr:cNvSpPr>
            <a:spLocks/>
          </xdr:cNvSpPr>
        </xdr:nvSpPr>
        <xdr:spPr>
          <a:xfrm>
            <a:off x="88" y="645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2" name="AutoShape 457"/>
          <xdr:cNvSpPr>
            <a:spLocks/>
          </xdr:cNvSpPr>
        </xdr:nvSpPr>
        <xdr:spPr>
          <a:xfrm>
            <a:off x="89" y="645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3" name="AutoShape 458"/>
          <xdr:cNvSpPr>
            <a:spLocks/>
          </xdr:cNvSpPr>
        </xdr:nvSpPr>
        <xdr:spPr>
          <a:xfrm flipV="1">
            <a:off x="89" y="645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4" name="AutoShape 459"/>
          <xdr:cNvSpPr>
            <a:spLocks/>
          </xdr:cNvSpPr>
        </xdr:nvSpPr>
        <xdr:spPr>
          <a:xfrm>
            <a:off x="90" y="645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5" name="AutoShape 460"/>
          <xdr:cNvSpPr>
            <a:spLocks/>
          </xdr:cNvSpPr>
        </xdr:nvSpPr>
        <xdr:spPr>
          <a:xfrm flipV="1">
            <a:off x="90" y="644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6" name="AutoShape 461"/>
          <xdr:cNvSpPr>
            <a:spLocks/>
          </xdr:cNvSpPr>
        </xdr:nvSpPr>
        <xdr:spPr>
          <a:xfrm>
            <a:off x="90" y="644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7" name="AutoShape 462"/>
          <xdr:cNvSpPr>
            <a:spLocks/>
          </xdr:cNvSpPr>
        </xdr:nvSpPr>
        <xdr:spPr>
          <a:xfrm flipV="1">
            <a:off x="90" y="642"/>
            <a:ext cx="1" cy="2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438150</xdr:colOff>
      <xdr:row>19</xdr:row>
      <xdr:rowOff>57150</xdr:rowOff>
    </xdr:from>
    <xdr:to>
      <xdr:col>1</xdr:col>
      <xdr:colOff>47625</xdr:colOff>
      <xdr:row>26</xdr:row>
      <xdr:rowOff>76200</xdr:rowOff>
    </xdr:to>
    <xdr:grpSp>
      <xdr:nvGrpSpPr>
        <xdr:cNvPr id="408" name="Group 664"/>
        <xdr:cNvGrpSpPr>
          <a:grpSpLocks/>
        </xdr:cNvGrpSpPr>
      </xdr:nvGrpSpPr>
      <xdr:grpSpPr>
        <a:xfrm>
          <a:off x="438150" y="4229100"/>
          <a:ext cx="419100" cy="1400175"/>
          <a:chOff x="59" y="552"/>
          <a:chExt cx="57" cy="183"/>
        </a:xfrm>
        <a:solidFill>
          <a:srgbClr val="FFFFFF"/>
        </a:solidFill>
      </xdr:grpSpPr>
      <xdr:sp>
        <xdr:nvSpPr>
          <xdr:cNvPr id="409" name="AutoShape 464"/>
          <xdr:cNvSpPr>
            <a:spLocks/>
          </xdr:cNvSpPr>
        </xdr:nvSpPr>
        <xdr:spPr>
          <a:xfrm>
            <a:off x="91" y="642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0" name="AutoShape 465"/>
          <xdr:cNvSpPr>
            <a:spLocks/>
          </xdr:cNvSpPr>
        </xdr:nvSpPr>
        <xdr:spPr>
          <a:xfrm flipV="1">
            <a:off x="91" y="641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1" name="AutoShape 466"/>
          <xdr:cNvSpPr>
            <a:spLocks/>
          </xdr:cNvSpPr>
        </xdr:nvSpPr>
        <xdr:spPr>
          <a:xfrm>
            <a:off x="91" y="641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2" name="AutoShape 467"/>
          <xdr:cNvSpPr>
            <a:spLocks/>
          </xdr:cNvSpPr>
        </xdr:nvSpPr>
        <xdr:spPr>
          <a:xfrm flipH="1" flipV="1">
            <a:off x="90" y="640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3" name="AutoShape 468"/>
          <xdr:cNvSpPr>
            <a:spLocks/>
          </xdr:cNvSpPr>
        </xdr:nvSpPr>
        <xdr:spPr>
          <a:xfrm>
            <a:off x="90" y="640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4" name="AutoShape 469"/>
          <xdr:cNvSpPr>
            <a:spLocks/>
          </xdr:cNvSpPr>
        </xdr:nvSpPr>
        <xdr:spPr>
          <a:xfrm flipH="1" flipV="1">
            <a:off x="90" y="63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5" name="AutoShape 470"/>
          <xdr:cNvSpPr>
            <a:spLocks/>
          </xdr:cNvSpPr>
        </xdr:nvSpPr>
        <xdr:spPr>
          <a:xfrm>
            <a:off x="90" y="63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6" name="AutoShape 471"/>
          <xdr:cNvSpPr>
            <a:spLocks/>
          </xdr:cNvSpPr>
        </xdr:nvSpPr>
        <xdr:spPr>
          <a:xfrm flipH="1" flipV="1">
            <a:off x="89" y="63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7" name="AutoShape 472"/>
          <xdr:cNvSpPr>
            <a:spLocks/>
          </xdr:cNvSpPr>
        </xdr:nvSpPr>
        <xdr:spPr>
          <a:xfrm>
            <a:off x="89" y="63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8" name="AutoShape 473"/>
          <xdr:cNvSpPr>
            <a:spLocks/>
          </xdr:cNvSpPr>
        </xdr:nvSpPr>
        <xdr:spPr>
          <a:xfrm flipH="1">
            <a:off x="88" y="63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9" name="AutoShape 474"/>
          <xdr:cNvSpPr>
            <a:spLocks/>
          </xdr:cNvSpPr>
        </xdr:nvSpPr>
        <xdr:spPr>
          <a:xfrm>
            <a:off x="94" y="645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0" name="AutoShape 475"/>
          <xdr:cNvSpPr>
            <a:spLocks/>
          </xdr:cNvSpPr>
        </xdr:nvSpPr>
        <xdr:spPr>
          <a:xfrm flipH="1">
            <a:off x="93" y="645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1" name="AutoShape 476"/>
          <xdr:cNvSpPr>
            <a:spLocks/>
          </xdr:cNvSpPr>
        </xdr:nvSpPr>
        <xdr:spPr>
          <a:xfrm>
            <a:off x="93" y="645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2" name="AutoShape 477"/>
          <xdr:cNvSpPr>
            <a:spLocks/>
          </xdr:cNvSpPr>
        </xdr:nvSpPr>
        <xdr:spPr>
          <a:xfrm>
            <a:off x="93" y="645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3" name="AutoShape 478"/>
          <xdr:cNvSpPr>
            <a:spLocks/>
          </xdr:cNvSpPr>
        </xdr:nvSpPr>
        <xdr:spPr>
          <a:xfrm>
            <a:off x="94" y="645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4" name="AutoShape 479"/>
          <xdr:cNvSpPr>
            <a:spLocks/>
          </xdr:cNvSpPr>
        </xdr:nvSpPr>
        <xdr:spPr>
          <a:xfrm flipV="1">
            <a:off x="94" y="645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5" name="AutoShape 480"/>
          <xdr:cNvSpPr>
            <a:spLocks/>
          </xdr:cNvSpPr>
        </xdr:nvSpPr>
        <xdr:spPr>
          <a:xfrm>
            <a:off x="94" y="645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6" name="AutoShape 481"/>
          <xdr:cNvSpPr>
            <a:spLocks/>
          </xdr:cNvSpPr>
        </xdr:nvSpPr>
        <xdr:spPr>
          <a:xfrm flipH="1" flipV="1">
            <a:off x="94" y="645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7" name="AutoShape 482"/>
          <xdr:cNvSpPr>
            <a:spLocks/>
          </xdr:cNvSpPr>
        </xdr:nvSpPr>
        <xdr:spPr>
          <a:xfrm>
            <a:off x="101" y="63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8" name="AutoShape 483"/>
          <xdr:cNvSpPr>
            <a:spLocks/>
          </xdr:cNvSpPr>
        </xdr:nvSpPr>
        <xdr:spPr>
          <a:xfrm flipH="1">
            <a:off x="97" y="639"/>
            <a:ext cx="4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9" name="AutoShape 484"/>
          <xdr:cNvSpPr>
            <a:spLocks/>
          </xdr:cNvSpPr>
        </xdr:nvSpPr>
        <xdr:spPr>
          <a:xfrm>
            <a:off x="97" y="63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0" name="AutoShape 485"/>
          <xdr:cNvSpPr>
            <a:spLocks/>
          </xdr:cNvSpPr>
        </xdr:nvSpPr>
        <xdr:spPr>
          <a:xfrm flipH="1">
            <a:off x="97" y="639"/>
            <a:ext cx="1" cy="2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1" name="AutoShape 486"/>
          <xdr:cNvSpPr>
            <a:spLocks/>
          </xdr:cNvSpPr>
        </xdr:nvSpPr>
        <xdr:spPr>
          <a:xfrm>
            <a:off x="97" y="641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2" name="AutoShape 487"/>
          <xdr:cNvSpPr>
            <a:spLocks/>
          </xdr:cNvSpPr>
        </xdr:nvSpPr>
        <xdr:spPr>
          <a:xfrm flipV="1">
            <a:off x="97" y="641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3" name="AutoShape 488"/>
          <xdr:cNvSpPr>
            <a:spLocks/>
          </xdr:cNvSpPr>
        </xdr:nvSpPr>
        <xdr:spPr>
          <a:xfrm>
            <a:off x="97" y="641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4" name="AutoShape 489"/>
          <xdr:cNvSpPr>
            <a:spLocks/>
          </xdr:cNvSpPr>
        </xdr:nvSpPr>
        <xdr:spPr>
          <a:xfrm flipV="1">
            <a:off x="97" y="641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5" name="AutoShape 490"/>
          <xdr:cNvSpPr>
            <a:spLocks/>
          </xdr:cNvSpPr>
        </xdr:nvSpPr>
        <xdr:spPr>
          <a:xfrm>
            <a:off x="98" y="641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6" name="AutoShape 491"/>
          <xdr:cNvSpPr>
            <a:spLocks/>
          </xdr:cNvSpPr>
        </xdr:nvSpPr>
        <xdr:spPr>
          <a:xfrm>
            <a:off x="98" y="641"/>
            <a:ext cx="2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7" name="AutoShape 492"/>
          <xdr:cNvSpPr>
            <a:spLocks/>
          </xdr:cNvSpPr>
        </xdr:nvSpPr>
        <xdr:spPr>
          <a:xfrm>
            <a:off x="100" y="641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8" name="AutoShape 493"/>
          <xdr:cNvSpPr>
            <a:spLocks/>
          </xdr:cNvSpPr>
        </xdr:nvSpPr>
        <xdr:spPr>
          <a:xfrm>
            <a:off x="100" y="641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9" name="AutoShape 494"/>
          <xdr:cNvSpPr>
            <a:spLocks/>
          </xdr:cNvSpPr>
        </xdr:nvSpPr>
        <xdr:spPr>
          <a:xfrm>
            <a:off x="100" y="641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0" name="AutoShape 495"/>
          <xdr:cNvSpPr>
            <a:spLocks/>
          </xdr:cNvSpPr>
        </xdr:nvSpPr>
        <xdr:spPr>
          <a:xfrm>
            <a:off x="100" y="641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1" name="AutoShape 496"/>
          <xdr:cNvSpPr>
            <a:spLocks/>
          </xdr:cNvSpPr>
        </xdr:nvSpPr>
        <xdr:spPr>
          <a:xfrm>
            <a:off x="101" y="642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2" name="AutoShape 497"/>
          <xdr:cNvSpPr>
            <a:spLocks/>
          </xdr:cNvSpPr>
        </xdr:nvSpPr>
        <xdr:spPr>
          <a:xfrm>
            <a:off x="101" y="642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3" name="AutoShape 498"/>
          <xdr:cNvSpPr>
            <a:spLocks/>
          </xdr:cNvSpPr>
        </xdr:nvSpPr>
        <xdr:spPr>
          <a:xfrm>
            <a:off x="102" y="64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4" name="AutoShape 499"/>
          <xdr:cNvSpPr>
            <a:spLocks/>
          </xdr:cNvSpPr>
        </xdr:nvSpPr>
        <xdr:spPr>
          <a:xfrm>
            <a:off x="102" y="64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5" name="AutoShape 500"/>
          <xdr:cNvSpPr>
            <a:spLocks/>
          </xdr:cNvSpPr>
        </xdr:nvSpPr>
        <xdr:spPr>
          <a:xfrm>
            <a:off x="102" y="64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6" name="AutoShape 501"/>
          <xdr:cNvSpPr>
            <a:spLocks/>
          </xdr:cNvSpPr>
        </xdr:nvSpPr>
        <xdr:spPr>
          <a:xfrm flipH="1">
            <a:off x="101" y="64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7" name="AutoShape 502"/>
          <xdr:cNvSpPr>
            <a:spLocks/>
          </xdr:cNvSpPr>
        </xdr:nvSpPr>
        <xdr:spPr>
          <a:xfrm>
            <a:off x="101" y="644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8" name="AutoShape 503"/>
          <xdr:cNvSpPr>
            <a:spLocks/>
          </xdr:cNvSpPr>
        </xdr:nvSpPr>
        <xdr:spPr>
          <a:xfrm flipH="1">
            <a:off x="100" y="644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9" name="AutoShape 504"/>
          <xdr:cNvSpPr>
            <a:spLocks/>
          </xdr:cNvSpPr>
        </xdr:nvSpPr>
        <xdr:spPr>
          <a:xfrm>
            <a:off x="100" y="645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0" name="AutoShape 505"/>
          <xdr:cNvSpPr>
            <a:spLocks/>
          </xdr:cNvSpPr>
        </xdr:nvSpPr>
        <xdr:spPr>
          <a:xfrm flipH="1">
            <a:off x="100" y="645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1" name="AutoShape 506"/>
          <xdr:cNvSpPr>
            <a:spLocks/>
          </xdr:cNvSpPr>
        </xdr:nvSpPr>
        <xdr:spPr>
          <a:xfrm>
            <a:off x="100" y="645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2" name="AutoShape 507"/>
          <xdr:cNvSpPr>
            <a:spLocks/>
          </xdr:cNvSpPr>
        </xdr:nvSpPr>
        <xdr:spPr>
          <a:xfrm flipH="1">
            <a:off x="98" y="645"/>
            <a:ext cx="2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3" name="AutoShape 508"/>
          <xdr:cNvSpPr>
            <a:spLocks/>
          </xdr:cNvSpPr>
        </xdr:nvSpPr>
        <xdr:spPr>
          <a:xfrm>
            <a:off x="98" y="645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4" name="AutoShape 509"/>
          <xdr:cNvSpPr>
            <a:spLocks/>
          </xdr:cNvSpPr>
        </xdr:nvSpPr>
        <xdr:spPr>
          <a:xfrm flipH="1" flipV="1">
            <a:off x="97" y="645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5" name="AutoShape 510"/>
          <xdr:cNvSpPr>
            <a:spLocks/>
          </xdr:cNvSpPr>
        </xdr:nvSpPr>
        <xdr:spPr>
          <a:xfrm>
            <a:off x="97" y="645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6" name="AutoShape 511"/>
          <xdr:cNvSpPr>
            <a:spLocks/>
          </xdr:cNvSpPr>
        </xdr:nvSpPr>
        <xdr:spPr>
          <a:xfrm flipH="1" flipV="1">
            <a:off x="97" y="645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7" name="AutoShape 512"/>
          <xdr:cNvSpPr>
            <a:spLocks/>
          </xdr:cNvSpPr>
        </xdr:nvSpPr>
        <xdr:spPr>
          <a:xfrm>
            <a:off x="97" y="645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8" name="AutoShape 513"/>
          <xdr:cNvSpPr>
            <a:spLocks/>
          </xdr:cNvSpPr>
        </xdr:nvSpPr>
        <xdr:spPr>
          <a:xfrm flipH="1" flipV="1">
            <a:off x="97" y="644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9" name="AutoShape 514"/>
          <xdr:cNvSpPr>
            <a:spLocks/>
          </xdr:cNvSpPr>
        </xdr:nvSpPr>
        <xdr:spPr>
          <a:xfrm>
            <a:off x="115" y="555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0" name="AutoShape 515"/>
          <xdr:cNvSpPr>
            <a:spLocks/>
          </xdr:cNvSpPr>
        </xdr:nvSpPr>
        <xdr:spPr>
          <a:xfrm flipH="1">
            <a:off x="109" y="555"/>
            <a:ext cx="6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1" name="AutoShape 516"/>
          <xdr:cNvSpPr>
            <a:spLocks/>
          </xdr:cNvSpPr>
        </xdr:nvSpPr>
        <xdr:spPr>
          <a:xfrm>
            <a:off x="87" y="55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2" name="AutoShape 517"/>
          <xdr:cNvSpPr>
            <a:spLocks/>
          </xdr:cNvSpPr>
        </xdr:nvSpPr>
        <xdr:spPr>
          <a:xfrm flipV="1">
            <a:off x="87" y="55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3" name="AutoShape 518"/>
          <xdr:cNvSpPr>
            <a:spLocks/>
          </xdr:cNvSpPr>
        </xdr:nvSpPr>
        <xdr:spPr>
          <a:xfrm>
            <a:off x="87" y="55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4" name="AutoShape 519"/>
          <xdr:cNvSpPr>
            <a:spLocks/>
          </xdr:cNvSpPr>
        </xdr:nvSpPr>
        <xdr:spPr>
          <a:xfrm flipV="1">
            <a:off x="87" y="552"/>
            <a:ext cx="2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5" name="AutoShape 520"/>
          <xdr:cNvSpPr>
            <a:spLocks/>
          </xdr:cNvSpPr>
        </xdr:nvSpPr>
        <xdr:spPr>
          <a:xfrm>
            <a:off x="89" y="552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6" name="AutoShape 521"/>
          <xdr:cNvSpPr>
            <a:spLocks/>
          </xdr:cNvSpPr>
        </xdr:nvSpPr>
        <xdr:spPr>
          <a:xfrm>
            <a:off x="89" y="552"/>
            <a:ext cx="1" cy="7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7" name="AutoShape 522"/>
          <xdr:cNvSpPr>
            <a:spLocks/>
          </xdr:cNvSpPr>
        </xdr:nvSpPr>
        <xdr:spPr>
          <a:xfrm>
            <a:off x="94" y="55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8" name="AutoShape 523"/>
          <xdr:cNvSpPr>
            <a:spLocks/>
          </xdr:cNvSpPr>
        </xdr:nvSpPr>
        <xdr:spPr>
          <a:xfrm flipH="1">
            <a:off x="93" y="55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9" name="AutoShape 524"/>
          <xdr:cNvSpPr>
            <a:spLocks/>
          </xdr:cNvSpPr>
        </xdr:nvSpPr>
        <xdr:spPr>
          <a:xfrm>
            <a:off x="93" y="55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0" name="AutoShape 525"/>
          <xdr:cNvSpPr>
            <a:spLocks/>
          </xdr:cNvSpPr>
        </xdr:nvSpPr>
        <xdr:spPr>
          <a:xfrm>
            <a:off x="93" y="55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1" name="AutoShape 526"/>
          <xdr:cNvSpPr>
            <a:spLocks/>
          </xdr:cNvSpPr>
        </xdr:nvSpPr>
        <xdr:spPr>
          <a:xfrm>
            <a:off x="94" y="55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2" name="AutoShape 527"/>
          <xdr:cNvSpPr>
            <a:spLocks/>
          </xdr:cNvSpPr>
        </xdr:nvSpPr>
        <xdr:spPr>
          <a:xfrm flipV="1">
            <a:off x="94" y="55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3" name="AutoShape 528"/>
          <xdr:cNvSpPr>
            <a:spLocks/>
          </xdr:cNvSpPr>
        </xdr:nvSpPr>
        <xdr:spPr>
          <a:xfrm>
            <a:off x="94" y="55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4" name="AutoShape 529"/>
          <xdr:cNvSpPr>
            <a:spLocks/>
          </xdr:cNvSpPr>
        </xdr:nvSpPr>
        <xdr:spPr>
          <a:xfrm flipH="1" flipV="1">
            <a:off x="94" y="55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5" name="AutoShape 530"/>
          <xdr:cNvSpPr>
            <a:spLocks/>
          </xdr:cNvSpPr>
        </xdr:nvSpPr>
        <xdr:spPr>
          <a:xfrm>
            <a:off x="101" y="552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6" name="AutoShape 531"/>
          <xdr:cNvSpPr>
            <a:spLocks/>
          </xdr:cNvSpPr>
        </xdr:nvSpPr>
        <xdr:spPr>
          <a:xfrm flipH="1">
            <a:off x="97" y="552"/>
            <a:ext cx="4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7" name="AutoShape 532"/>
          <xdr:cNvSpPr>
            <a:spLocks/>
          </xdr:cNvSpPr>
        </xdr:nvSpPr>
        <xdr:spPr>
          <a:xfrm>
            <a:off x="97" y="552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8" name="AutoShape 533"/>
          <xdr:cNvSpPr>
            <a:spLocks/>
          </xdr:cNvSpPr>
        </xdr:nvSpPr>
        <xdr:spPr>
          <a:xfrm flipH="1">
            <a:off x="97" y="552"/>
            <a:ext cx="1" cy="3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9" name="AutoShape 534"/>
          <xdr:cNvSpPr>
            <a:spLocks/>
          </xdr:cNvSpPr>
        </xdr:nvSpPr>
        <xdr:spPr>
          <a:xfrm>
            <a:off x="97" y="555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0" name="AutoShape 535"/>
          <xdr:cNvSpPr>
            <a:spLocks/>
          </xdr:cNvSpPr>
        </xdr:nvSpPr>
        <xdr:spPr>
          <a:xfrm flipV="1">
            <a:off x="97" y="555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1" name="AutoShape 536"/>
          <xdr:cNvSpPr>
            <a:spLocks/>
          </xdr:cNvSpPr>
        </xdr:nvSpPr>
        <xdr:spPr>
          <a:xfrm>
            <a:off x="97" y="555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2" name="AutoShape 537"/>
          <xdr:cNvSpPr>
            <a:spLocks/>
          </xdr:cNvSpPr>
        </xdr:nvSpPr>
        <xdr:spPr>
          <a:xfrm flipV="1">
            <a:off x="97" y="554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3" name="AutoShape 538"/>
          <xdr:cNvSpPr>
            <a:spLocks/>
          </xdr:cNvSpPr>
        </xdr:nvSpPr>
        <xdr:spPr>
          <a:xfrm>
            <a:off x="98" y="554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4" name="AutoShape 539"/>
          <xdr:cNvSpPr>
            <a:spLocks/>
          </xdr:cNvSpPr>
        </xdr:nvSpPr>
        <xdr:spPr>
          <a:xfrm>
            <a:off x="98" y="554"/>
            <a:ext cx="2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5" name="AutoShape 540"/>
          <xdr:cNvSpPr>
            <a:spLocks/>
          </xdr:cNvSpPr>
        </xdr:nvSpPr>
        <xdr:spPr>
          <a:xfrm>
            <a:off x="100" y="554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6" name="AutoShape 541"/>
          <xdr:cNvSpPr>
            <a:spLocks/>
          </xdr:cNvSpPr>
        </xdr:nvSpPr>
        <xdr:spPr>
          <a:xfrm>
            <a:off x="100" y="554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7" name="AutoShape 542"/>
          <xdr:cNvSpPr>
            <a:spLocks/>
          </xdr:cNvSpPr>
        </xdr:nvSpPr>
        <xdr:spPr>
          <a:xfrm>
            <a:off x="100" y="555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8" name="AutoShape 543"/>
          <xdr:cNvSpPr>
            <a:spLocks/>
          </xdr:cNvSpPr>
        </xdr:nvSpPr>
        <xdr:spPr>
          <a:xfrm>
            <a:off x="100" y="555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9" name="AutoShape 544"/>
          <xdr:cNvSpPr>
            <a:spLocks/>
          </xdr:cNvSpPr>
        </xdr:nvSpPr>
        <xdr:spPr>
          <a:xfrm>
            <a:off x="101" y="555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0" name="AutoShape 545"/>
          <xdr:cNvSpPr>
            <a:spLocks/>
          </xdr:cNvSpPr>
        </xdr:nvSpPr>
        <xdr:spPr>
          <a:xfrm>
            <a:off x="101" y="555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1" name="AutoShape 546"/>
          <xdr:cNvSpPr>
            <a:spLocks/>
          </xdr:cNvSpPr>
        </xdr:nvSpPr>
        <xdr:spPr>
          <a:xfrm>
            <a:off x="102" y="55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2" name="AutoShape 547"/>
          <xdr:cNvSpPr>
            <a:spLocks/>
          </xdr:cNvSpPr>
        </xdr:nvSpPr>
        <xdr:spPr>
          <a:xfrm>
            <a:off x="102" y="55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3" name="AutoShape 548"/>
          <xdr:cNvSpPr>
            <a:spLocks/>
          </xdr:cNvSpPr>
        </xdr:nvSpPr>
        <xdr:spPr>
          <a:xfrm>
            <a:off x="102" y="55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4" name="AutoShape 549"/>
          <xdr:cNvSpPr>
            <a:spLocks/>
          </xdr:cNvSpPr>
        </xdr:nvSpPr>
        <xdr:spPr>
          <a:xfrm flipH="1">
            <a:off x="101" y="55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5" name="AutoShape 550"/>
          <xdr:cNvSpPr>
            <a:spLocks/>
          </xdr:cNvSpPr>
        </xdr:nvSpPr>
        <xdr:spPr>
          <a:xfrm>
            <a:off x="101" y="55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6" name="AutoShape 551"/>
          <xdr:cNvSpPr>
            <a:spLocks/>
          </xdr:cNvSpPr>
        </xdr:nvSpPr>
        <xdr:spPr>
          <a:xfrm flipH="1">
            <a:off x="100" y="55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7" name="AutoShape 552"/>
          <xdr:cNvSpPr>
            <a:spLocks/>
          </xdr:cNvSpPr>
        </xdr:nvSpPr>
        <xdr:spPr>
          <a:xfrm>
            <a:off x="100" y="55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8" name="AutoShape 553"/>
          <xdr:cNvSpPr>
            <a:spLocks/>
          </xdr:cNvSpPr>
        </xdr:nvSpPr>
        <xdr:spPr>
          <a:xfrm flipH="1">
            <a:off x="100" y="55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9" name="AutoShape 554"/>
          <xdr:cNvSpPr>
            <a:spLocks/>
          </xdr:cNvSpPr>
        </xdr:nvSpPr>
        <xdr:spPr>
          <a:xfrm>
            <a:off x="100" y="55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0" name="AutoShape 555"/>
          <xdr:cNvSpPr>
            <a:spLocks/>
          </xdr:cNvSpPr>
        </xdr:nvSpPr>
        <xdr:spPr>
          <a:xfrm flipH="1">
            <a:off x="98" y="559"/>
            <a:ext cx="2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1" name="AutoShape 556"/>
          <xdr:cNvSpPr>
            <a:spLocks/>
          </xdr:cNvSpPr>
        </xdr:nvSpPr>
        <xdr:spPr>
          <a:xfrm>
            <a:off x="98" y="55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2" name="AutoShape 557"/>
          <xdr:cNvSpPr>
            <a:spLocks/>
          </xdr:cNvSpPr>
        </xdr:nvSpPr>
        <xdr:spPr>
          <a:xfrm flipH="1" flipV="1">
            <a:off x="97" y="55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3" name="AutoShape 558"/>
          <xdr:cNvSpPr>
            <a:spLocks/>
          </xdr:cNvSpPr>
        </xdr:nvSpPr>
        <xdr:spPr>
          <a:xfrm>
            <a:off x="97" y="55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4" name="AutoShape 559"/>
          <xdr:cNvSpPr>
            <a:spLocks/>
          </xdr:cNvSpPr>
        </xdr:nvSpPr>
        <xdr:spPr>
          <a:xfrm flipH="1" flipV="1">
            <a:off x="97" y="55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5" name="AutoShape 560"/>
          <xdr:cNvSpPr>
            <a:spLocks/>
          </xdr:cNvSpPr>
        </xdr:nvSpPr>
        <xdr:spPr>
          <a:xfrm>
            <a:off x="97" y="55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6" name="AutoShape 561"/>
          <xdr:cNvSpPr>
            <a:spLocks/>
          </xdr:cNvSpPr>
        </xdr:nvSpPr>
        <xdr:spPr>
          <a:xfrm flipH="1" flipV="1">
            <a:off x="97" y="55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7" name="AutoShape 562"/>
          <xdr:cNvSpPr>
            <a:spLocks/>
          </xdr:cNvSpPr>
        </xdr:nvSpPr>
        <xdr:spPr>
          <a:xfrm>
            <a:off x="59" y="731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8" name="AutoShape 563"/>
          <xdr:cNvSpPr>
            <a:spLocks/>
          </xdr:cNvSpPr>
        </xdr:nvSpPr>
        <xdr:spPr>
          <a:xfrm>
            <a:off x="59" y="731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9" name="AutoShape 564"/>
          <xdr:cNvSpPr>
            <a:spLocks/>
          </xdr:cNvSpPr>
        </xdr:nvSpPr>
        <xdr:spPr>
          <a:xfrm>
            <a:off x="60" y="732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0" name="AutoShape 565"/>
          <xdr:cNvSpPr>
            <a:spLocks/>
          </xdr:cNvSpPr>
        </xdr:nvSpPr>
        <xdr:spPr>
          <a:xfrm>
            <a:off x="60" y="732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1" name="AutoShape 566"/>
          <xdr:cNvSpPr>
            <a:spLocks/>
          </xdr:cNvSpPr>
        </xdr:nvSpPr>
        <xdr:spPr>
          <a:xfrm>
            <a:off x="61" y="73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2" name="AutoShape 567"/>
          <xdr:cNvSpPr>
            <a:spLocks/>
          </xdr:cNvSpPr>
        </xdr:nvSpPr>
        <xdr:spPr>
          <a:xfrm>
            <a:off x="61" y="73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3" name="AutoShape 568"/>
          <xdr:cNvSpPr>
            <a:spLocks/>
          </xdr:cNvSpPr>
        </xdr:nvSpPr>
        <xdr:spPr>
          <a:xfrm>
            <a:off x="62" y="734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4" name="AutoShape 569"/>
          <xdr:cNvSpPr>
            <a:spLocks/>
          </xdr:cNvSpPr>
        </xdr:nvSpPr>
        <xdr:spPr>
          <a:xfrm>
            <a:off x="62" y="734"/>
            <a:ext cx="2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5" name="AutoShape 570"/>
          <xdr:cNvSpPr>
            <a:spLocks/>
          </xdr:cNvSpPr>
        </xdr:nvSpPr>
        <xdr:spPr>
          <a:xfrm>
            <a:off x="64" y="734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6" name="AutoShape 571"/>
          <xdr:cNvSpPr>
            <a:spLocks/>
          </xdr:cNvSpPr>
        </xdr:nvSpPr>
        <xdr:spPr>
          <a:xfrm>
            <a:off x="64" y="734"/>
            <a:ext cx="3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7" name="AutoShape 572"/>
          <xdr:cNvSpPr>
            <a:spLocks/>
          </xdr:cNvSpPr>
        </xdr:nvSpPr>
        <xdr:spPr>
          <a:xfrm>
            <a:off x="67" y="734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8" name="AutoShape 573"/>
          <xdr:cNvSpPr>
            <a:spLocks/>
          </xdr:cNvSpPr>
        </xdr:nvSpPr>
        <xdr:spPr>
          <a:xfrm flipV="1">
            <a:off x="67" y="734"/>
            <a:ext cx="2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9" name="AutoShape 574"/>
          <xdr:cNvSpPr>
            <a:spLocks/>
          </xdr:cNvSpPr>
        </xdr:nvSpPr>
        <xdr:spPr>
          <a:xfrm>
            <a:off x="69" y="734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0" name="AutoShape 575"/>
          <xdr:cNvSpPr>
            <a:spLocks/>
          </xdr:cNvSpPr>
        </xdr:nvSpPr>
        <xdr:spPr>
          <a:xfrm flipV="1">
            <a:off x="69" y="73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1" name="AutoShape 576"/>
          <xdr:cNvSpPr>
            <a:spLocks/>
          </xdr:cNvSpPr>
        </xdr:nvSpPr>
        <xdr:spPr>
          <a:xfrm>
            <a:off x="70" y="73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2" name="AutoShape 577"/>
          <xdr:cNvSpPr>
            <a:spLocks/>
          </xdr:cNvSpPr>
        </xdr:nvSpPr>
        <xdr:spPr>
          <a:xfrm flipV="1">
            <a:off x="70" y="732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3" name="AutoShape 578"/>
          <xdr:cNvSpPr>
            <a:spLocks/>
          </xdr:cNvSpPr>
        </xdr:nvSpPr>
        <xdr:spPr>
          <a:xfrm>
            <a:off x="71" y="732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4" name="AutoShape 579"/>
          <xdr:cNvSpPr>
            <a:spLocks/>
          </xdr:cNvSpPr>
        </xdr:nvSpPr>
        <xdr:spPr>
          <a:xfrm flipV="1">
            <a:off x="71" y="731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5" name="AutoShape 580"/>
          <xdr:cNvSpPr>
            <a:spLocks/>
          </xdr:cNvSpPr>
        </xdr:nvSpPr>
        <xdr:spPr>
          <a:xfrm>
            <a:off x="72" y="731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6" name="AutoShape 581"/>
          <xdr:cNvSpPr>
            <a:spLocks/>
          </xdr:cNvSpPr>
        </xdr:nvSpPr>
        <xdr:spPr>
          <a:xfrm flipV="1">
            <a:off x="72" y="729"/>
            <a:ext cx="1" cy="2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7" name="AutoShape 582"/>
          <xdr:cNvSpPr>
            <a:spLocks/>
          </xdr:cNvSpPr>
        </xdr:nvSpPr>
        <xdr:spPr>
          <a:xfrm>
            <a:off x="72" y="72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8" name="AutoShape 583"/>
          <xdr:cNvSpPr>
            <a:spLocks/>
          </xdr:cNvSpPr>
        </xdr:nvSpPr>
        <xdr:spPr>
          <a:xfrm flipH="1" flipV="1">
            <a:off x="71" y="72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9" name="AutoShape 584"/>
          <xdr:cNvSpPr>
            <a:spLocks/>
          </xdr:cNvSpPr>
        </xdr:nvSpPr>
        <xdr:spPr>
          <a:xfrm>
            <a:off x="71" y="72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0" name="AutoShape 585"/>
          <xdr:cNvSpPr>
            <a:spLocks/>
          </xdr:cNvSpPr>
        </xdr:nvSpPr>
        <xdr:spPr>
          <a:xfrm flipH="1" flipV="1">
            <a:off x="70" y="72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1" name="AutoShape 586"/>
          <xdr:cNvSpPr>
            <a:spLocks/>
          </xdr:cNvSpPr>
        </xdr:nvSpPr>
        <xdr:spPr>
          <a:xfrm>
            <a:off x="70" y="72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2" name="AutoShape 587"/>
          <xdr:cNvSpPr>
            <a:spLocks/>
          </xdr:cNvSpPr>
        </xdr:nvSpPr>
        <xdr:spPr>
          <a:xfrm flipH="1" flipV="1">
            <a:off x="69" y="72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3" name="AutoShape 588"/>
          <xdr:cNvSpPr>
            <a:spLocks/>
          </xdr:cNvSpPr>
        </xdr:nvSpPr>
        <xdr:spPr>
          <a:xfrm>
            <a:off x="69" y="72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4" name="AutoShape 589"/>
          <xdr:cNvSpPr>
            <a:spLocks/>
          </xdr:cNvSpPr>
        </xdr:nvSpPr>
        <xdr:spPr>
          <a:xfrm flipH="1" flipV="1">
            <a:off x="67" y="726"/>
            <a:ext cx="2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5" name="AutoShape 590"/>
          <xdr:cNvSpPr>
            <a:spLocks/>
          </xdr:cNvSpPr>
        </xdr:nvSpPr>
        <xdr:spPr>
          <a:xfrm>
            <a:off x="67" y="72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6" name="AutoShape 591"/>
          <xdr:cNvSpPr>
            <a:spLocks/>
          </xdr:cNvSpPr>
        </xdr:nvSpPr>
        <xdr:spPr>
          <a:xfrm flipH="1">
            <a:off x="64" y="726"/>
            <a:ext cx="3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7" name="AutoShape 592"/>
          <xdr:cNvSpPr>
            <a:spLocks/>
          </xdr:cNvSpPr>
        </xdr:nvSpPr>
        <xdr:spPr>
          <a:xfrm>
            <a:off x="64" y="72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8" name="AutoShape 593"/>
          <xdr:cNvSpPr>
            <a:spLocks/>
          </xdr:cNvSpPr>
        </xdr:nvSpPr>
        <xdr:spPr>
          <a:xfrm flipH="1">
            <a:off x="62" y="726"/>
            <a:ext cx="2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9" name="AutoShape 594"/>
          <xdr:cNvSpPr>
            <a:spLocks/>
          </xdr:cNvSpPr>
        </xdr:nvSpPr>
        <xdr:spPr>
          <a:xfrm>
            <a:off x="62" y="72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0" name="AutoShape 595"/>
          <xdr:cNvSpPr>
            <a:spLocks/>
          </xdr:cNvSpPr>
        </xdr:nvSpPr>
        <xdr:spPr>
          <a:xfrm flipH="1">
            <a:off x="61" y="72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1" name="AutoShape 596"/>
          <xdr:cNvSpPr>
            <a:spLocks/>
          </xdr:cNvSpPr>
        </xdr:nvSpPr>
        <xdr:spPr>
          <a:xfrm>
            <a:off x="61" y="72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2" name="AutoShape 597"/>
          <xdr:cNvSpPr>
            <a:spLocks/>
          </xdr:cNvSpPr>
        </xdr:nvSpPr>
        <xdr:spPr>
          <a:xfrm flipH="1">
            <a:off x="60" y="72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3" name="AutoShape 598"/>
          <xdr:cNvSpPr>
            <a:spLocks/>
          </xdr:cNvSpPr>
        </xdr:nvSpPr>
        <xdr:spPr>
          <a:xfrm>
            <a:off x="60" y="72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4" name="AutoShape 599"/>
          <xdr:cNvSpPr>
            <a:spLocks/>
          </xdr:cNvSpPr>
        </xdr:nvSpPr>
        <xdr:spPr>
          <a:xfrm flipH="1">
            <a:off x="59" y="72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5" name="AutoShape 600"/>
          <xdr:cNvSpPr>
            <a:spLocks/>
          </xdr:cNvSpPr>
        </xdr:nvSpPr>
        <xdr:spPr>
          <a:xfrm>
            <a:off x="59" y="72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6" name="AutoShape 601"/>
          <xdr:cNvSpPr>
            <a:spLocks/>
          </xdr:cNvSpPr>
        </xdr:nvSpPr>
        <xdr:spPr>
          <a:xfrm>
            <a:off x="59" y="729"/>
            <a:ext cx="1" cy="2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7" name="AutoShape 602"/>
          <xdr:cNvSpPr>
            <a:spLocks/>
          </xdr:cNvSpPr>
        </xdr:nvSpPr>
        <xdr:spPr>
          <a:xfrm>
            <a:off x="59" y="722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8" name="AutoShape 603"/>
          <xdr:cNvSpPr>
            <a:spLocks/>
          </xdr:cNvSpPr>
        </xdr:nvSpPr>
        <xdr:spPr>
          <a:xfrm>
            <a:off x="59" y="722"/>
            <a:ext cx="13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9" name="AutoShape 604"/>
          <xdr:cNvSpPr>
            <a:spLocks/>
          </xdr:cNvSpPr>
        </xdr:nvSpPr>
        <xdr:spPr>
          <a:xfrm>
            <a:off x="59" y="722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0" name="AutoShape 605"/>
          <xdr:cNvSpPr>
            <a:spLocks/>
          </xdr:cNvSpPr>
        </xdr:nvSpPr>
        <xdr:spPr>
          <a:xfrm flipV="1">
            <a:off x="59" y="718"/>
            <a:ext cx="1" cy="4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1" name="AutoShape 606"/>
          <xdr:cNvSpPr>
            <a:spLocks/>
          </xdr:cNvSpPr>
        </xdr:nvSpPr>
        <xdr:spPr>
          <a:xfrm>
            <a:off x="59" y="71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2" name="AutoShape 607"/>
          <xdr:cNvSpPr>
            <a:spLocks/>
          </xdr:cNvSpPr>
        </xdr:nvSpPr>
        <xdr:spPr>
          <a:xfrm flipV="1">
            <a:off x="59" y="716"/>
            <a:ext cx="1" cy="2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3" name="AutoShape 608"/>
          <xdr:cNvSpPr>
            <a:spLocks/>
          </xdr:cNvSpPr>
        </xdr:nvSpPr>
        <xdr:spPr>
          <a:xfrm>
            <a:off x="60" y="71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4" name="AutoShape 609"/>
          <xdr:cNvSpPr>
            <a:spLocks/>
          </xdr:cNvSpPr>
        </xdr:nvSpPr>
        <xdr:spPr>
          <a:xfrm flipV="1">
            <a:off x="60" y="71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5" name="AutoShape 610"/>
          <xdr:cNvSpPr>
            <a:spLocks/>
          </xdr:cNvSpPr>
        </xdr:nvSpPr>
        <xdr:spPr>
          <a:xfrm>
            <a:off x="60" y="71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6" name="AutoShape 611"/>
          <xdr:cNvSpPr>
            <a:spLocks/>
          </xdr:cNvSpPr>
        </xdr:nvSpPr>
        <xdr:spPr>
          <a:xfrm flipV="1">
            <a:off x="60" y="715"/>
            <a:ext cx="2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7" name="AutoShape 612"/>
          <xdr:cNvSpPr>
            <a:spLocks/>
          </xdr:cNvSpPr>
        </xdr:nvSpPr>
        <xdr:spPr>
          <a:xfrm>
            <a:off x="62" y="715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8" name="AutoShape 613"/>
          <xdr:cNvSpPr>
            <a:spLocks/>
          </xdr:cNvSpPr>
        </xdr:nvSpPr>
        <xdr:spPr>
          <a:xfrm>
            <a:off x="62" y="715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9" name="AutoShape 614"/>
          <xdr:cNvSpPr>
            <a:spLocks/>
          </xdr:cNvSpPr>
        </xdr:nvSpPr>
        <xdr:spPr>
          <a:xfrm>
            <a:off x="63" y="715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0" name="AutoShape 615"/>
          <xdr:cNvSpPr>
            <a:spLocks/>
          </xdr:cNvSpPr>
        </xdr:nvSpPr>
        <xdr:spPr>
          <a:xfrm>
            <a:off x="63" y="715"/>
            <a:ext cx="2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1" name="AutoShape 616"/>
          <xdr:cNvSpPr>
            <a:spLocks/>
          </xdr:cNvSpPr>
        </xdr:nvSpPr>
        <xdr:spPr>
          <a:xfrm>
            <a:off x="65" y="71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2" name="AutoShape 617"/>
          <xdr:cNvSpPr>
            <a:spLocks/>
          </xdr:cNvSpPr>
        </xdr:nvSpPr>
        <xdr:spPr>
          <a:xfrm>
            <a:off x="65" y="71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3" name="AutoShape 618"/>
          <xdr:cNvSpPr>
            <a:spLocks/>
          </xdr:cNvSpPr>
        </xdr:nvSpPr>
        <xdr:spPr>
          <a:xfrm>
            <a:off x="65" y="71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4" name="AutoShape 619"/>
          <xdr:cNvSpPr>
            <a:spLocks/>
          </xdr:cNvSpPr>
        </xdr:nvSpPr>
        <xdr:spPr>
          <a:xfrm>
            <a:off x="65" y="716"/>
            <a:ext cx="1" cy="2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5" name="AutoShape 620"/>
          <xdr:cNvSpPr>
            <a:spLocks/>
          </xdr:cNvSpPr>
        </xdr:nvSpPr>
        <xdr:spPr>
          <a:xfrm>
            <a:off x="66" y="71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6" name="AutoShape 621"/>
          <xdr:cNvSpPr>
            <a:spLocks/>
          </xdr:cNvSpPr>
        </xdr:nvSpPr>
        <xdr:spPr>
          <a:xfrm>
            <a:off x="66" y="718"/>
            <a:ext cx="1" cy="4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7" name="AutoShape 622"/>
          <xdr:cNvSpPr>
            <a:spLocks/>
          </xdr:cNvSpPr>
        </xdr:nvSpPr>
        <xdr:spPr>
          <a:xfrm>
            <a:off x="59" y="712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8" name="AutoShape 623"/>
          <xdr:cNvSpPr>
            <a:spLocks/>
          </xdr:cNvSpPr>
        </xdr:nvSpPr>
        <xdr:spPr>
          <a:xfrm>
            <a:off x="59" y="712"/>
            <a:ext cx="13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9" name="AutoShape 624"/>
          <xdr:cNvSpPr>
            <a:spLocks/>
          </xdr:cNvSpPr>
        </xdr:nvSpPr>
        <xdr:spPr>
          <a:xfrm>
            <a:off x="59" y="712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0" name="AutoShape 625"/>
          <xdr:cNvSpPr>
            <a:spLocks/>
          </xdr:cNvSpPr>
        </xdr:nvSpPr>
        <xdr:spPr>
          <a:xfrm flipV="1">
            <a:off x="59" y="705"/>
            <a:ext cx="1" cy="7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1" name="AutoShape 626"/>
          <xdr:cNvSpPr>
            <a:spLocks/>
          </xdr:cNvSpPr>
        </xdr:nvSpPr>
        <xdr:spPr>
          <a:xfrm>
            <a:off x="65" y="712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2" name="AutoShape 627"/>
          <xdr:cNvSpPr>
            <a:spLocks/>
          </xdr:cNvSpPr>
        </xdr:nvSpPr>
        <xdr:spPr>
          <a:xfrm flipV="1">
            <a:off x="65" y="707"/>
            <a:ext cx="1" cy="5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3" name="AutoShape 628"/>
          <xdr:cNvSpPr>
            <a:spLocks/>
          </xdr:cNvSpPr>
        </xdr:nvSpPr>
        <xdr:spPr>
          <a:xfrm>
            <a:off x="72" y="712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4" name="AutoShape 629"/>
          <xdr:cNvSpPr>
            <a:spLocks/>
          </xdr:cNvSpPr>
        </xdr:nvSpPr>
        <xdr:spPr>
          <a:xfrm flipV="1">
            <a:off x="72" y="705"/>
            <a:ext cx="1" cy="7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5" name="AutoShape 630"/>
          <xdr:cNvSpPr>
            <a:spLocks/>
          </xdr:cNvSpPr>
        </xdr:nvSpPr>
        <xdr:spPr>
          <a:xfrm>
            <a:off x="59" y="702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6" name="AutoShape 631"/>
          <xdr:cNvSpPr>
            <a:spLocks/>
          </xdr:cNvSpPr>
        </xdr:nvSpPr>
        <xdr:spPr>
          <a:xfrm>
            <a:off x="59" y="702"/>
            <a:ext cx="13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7" name="AutoShape 632"/>
          <xdr:cNvSpPr>
            <a:spLocks/>
          </xdr:cNvSpPr>
        </xdr:nvSpPr>
        <xdr:spPr>
          <a:xfrm>
            <a:off x="59" y="702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8" name="AutoShape 633"/>
          <xdr:cNvSpPr>
            <a:spLocks/>
          </xdr:cNvSpPr>
        </xdr:nvSpPr>
        <xdr:spPr>
          <a:xfrm flipV="1">
            <a:off x="59" y="695"/>
            <a:ext cx="13" cy="7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9" name="AutoShape 634"/>
          <xdr:cNvSpPr>
            <a:spLocks/>
          </xdr:cNvSpPr>
        </xdr:nvSpPr>
        <xdr:spPr>
          <a:xfrm>
            <a:off x="59" y="695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0" name="AutoShape 635"/>
          <xdr:cNvSpPr>
            <a:spLocks/>
          </xdr:cNvSpPr>
        </xdr:nvSpPr>
        <xdr:spPr>
          <a:xfrm>
            <a:off x="59" y="695"/>
            <a:ext cx="13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1" name="AutoShape 636"/>
          <xdr:cNvSpPr>
            <a:spLocks/>
          </xdr:cNvSpPr>
        </xdr:nvSpPr>
        <xdr:spPr>
          <a:xfrm>
            <a:off x="59" y="690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2" name="AutoShape 637"/>
          <xdr:cNvSpPr>
            <a:spLocks/>
          </xdr:cNvSpPr>
        </xdr:nvSpPr>
        <xdr:spPr>
          <a:xfrm>
            <a:off x="59" y="690"/>
            <a:ext cx="13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3" name="AutoShape 638"/>
          <xdr:cNvSpPr>
            <a:spLocks/>
          </xdr:cNvSpPr>
        </xdr:nvSpPr>
        <xdr:spPr>
          <a:xfrm>
            <a:off x="59" y="68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4" name="AutoShape 639"/>
          <xdr:cNvSpPr>
            <a:spLocks/>
          </xdr:cNvSpPr>
        </xdr:nvSpPr>
        <xdr:spPr>
          <a:xfrm>
            <a:off x="59" y="686"/>
            <a:ext cx="13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5" name="AutoShape 640"/>
          <xdr:cNvSpPr>
            <a:spLocks/>
          </xdr:cNvSpPr>
        </xdr:nvSpPr>
        <xdr:spPr>
          <a:xfrm>
            <a:off x="59" y="68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6" name="AutoShape 641"/>
          <xdr:cNvSpPr>
            <a:spLocks/>
          </xdr:cNvSpPr>
        </xdr:nvSpPr>
        <xdr:spPr>
          <a:xfrm flipV="1">
            <a:off x="59" y="679"/>
            <a:ext cx="13" cy="7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7" name="AutoShape 642"/>
          <xdr:cNvSpPr>
            <a:spLocks/>
          </xdr:cNvSpPr>
        </xdr:nvSpPr>
        <xdr:spPr>
          <a:xfrm>
            <a:off x="59" y="67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8" name="AutoShape 643"/>
          <xdr:cNvSpPr>
            <a:spLocks/>
          </xdr:cNvSpPr>
        </xdr:nvSpPr>
        <xdr:spPr>
          <a:xfrm>
            <a:off x="59" y="679"/>
            <a:ext cx="13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9" name="AutoShape 644"/>
          <xdr:cNvSpPr>
            <a:spLocks/>
          </xdr:cNvSpPr>
        </xdr:nvSpPr>
        <xdr:spPr>
          <a:xfrm>
            <a:off x="62" y="66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0" name="AutoShape 645"/>
          <xdr:cNvSpPr>
            <a:spLocks/>
          </xdr:cNvSpPr>
        </xdr:nvSpPr>
        <xdr:spPr>
          <a:xfrm flipH="1">
            <a:off x="61" y="66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1" name="AutoShape 646"/>
          <xdr:cNvSpPr>
            <a:spLocks/>
          </xdr:cNvSpPr>
        </xdr:nvSpPr>
        <xdr:spPr>
          <a:xfrm>
            <a:off x="61" y="66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2" name="AutoShape 647"/>
          <xdr:cNvSpPr>
            <a:spLocks/>
          </xdr:cNvSpPr>
        </xdr:nvSpPr>
        <xdr:spPr>
          <a:xfrm flipH="1">
            <a:off x="60" y="66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3" name="AutoShape 648"/>
          <xdr:cNvSpPr>
            <a:spLocks/>
          </xdr:cNvSpPr>
        </xdr:nvSpPr>
        <xdr:spPr>
          <a:xfrm>
            <a:off x="60" y="66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4" name="AutoShape 649"/>
          <xdr:cNvSpPr>
            <a:spLocks/>
          </xdr:cNvSpPr>
        </xdr:nvSpPr>
        <xdr:spPr>
          <a:xfrm flipH="1">
            <a:off x="59" y="66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5" name="AutoShape 650"/>
          <xdr:cNvSpPr>
            <a:spLocks/>
          </xdr:cNvSpPr>
        </xdr:nvSpPr>
        <xdr:spPr>
          <a:xfrm>
            <a:off x="59" y="670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6" name="AutoShape 651"/>
          <xdr:cNvSpPr>
            <a:spLocks/>
          </xdr:cNvSpPr>
        </xdr:nvSpPr>
        <xdr:spPr>
          <a:xfrm>
            <a:off x="59" y="670"/>
            <a:ext cx="1" cy="2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7" name="AutoShape 652"/>
          <xdr:cNvSpPr>
            <a:spLocks/>
          </xdr:cNvSpPr>
        </xdr:nvSpPr>
        <xdr:spPr>
          <a:xfrm>
            <a:off x="59" y="672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8" name="AutoShape 653"/>
          <xdr:cNvSpPr>
            <a:spLocks/>
          </xdr:cNvSpPr>
        </xdr:nvSpPr>
        <xdr:spPr>
          <a:xfrm>
            <a:off x="59" y="672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9" name="AutoShape 654"/>
          <xdr:cNvSpPr>
            <a:spLocks/>
          </xdr:cNvSpPr>
        </xdr:nvSpPr>
        <xdr:spPr>
          <a:xfrm>
            <a:off x="60" y="67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0" name="AutoShape 655"/>
          <xdr:cNvSpPr>
            <a:spLocks/>
          </xdr:cNvSpPr>
        </xdr:nvSpPr>
        <xdr:spPr>
          <a:xfrm>
            <a:off x="60" y="673"/>
            <a:ext cx="1" cy="2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1" name="AutoShape 656"/>
          <xdr:cNvSpPr>
            <a:spLocks/>
          </xdr:cNvSpPr>
        </xdr:nvSpPr>
        <xdr:spPr>
          <a:xfrm>
            <a:off x="61" y="675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2" name="AutoShape 657"/>
          <xdr:cNvSpPr>
            <a:spLocks/>
          </xdr:cNvSpPr>
        </xdr:nvSpPr>
        <xdr:spPr>
          <a:xfrm>
            <a:off x="61" y="675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3" name="AutoShape 658"/>
          <xdr:cNvSpPr>
            <a:spLocks/>
          </xdr:cNvSpPr>
        </xdr:nvSpPr>
        <xdr:spPr>
          <a:xfrm>
            <a:off x="62" y="675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4" name="AutoShape 659"/>
          <xdr:cNvSpPr>
            <a:spLocks/>
          </xdr:cNvSpPr>
        </xdr:nvSpPr>
        <xdr:spPr>
          <a:xfrm>
            <a:off x="62" y="675"/>
            <a:ext cx="2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5" name="AutoShape 660"/>
          <xdr:cNvSpPr>
            <a:spLocks/>
          </xdr:cNvSpPr>
        </xdr:nvSpPr>
        <xdr:spPr>
          <a:xfrm>
            <a:off x="64" y="67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6" name="AutoShape 661"/>
          <xdr:cNvSpPr>
            <a:spLocks/>
          </xdr:cNvSpPr>
        </xdr:nvSpPr>
        <xdr:spPr>
          <a:xfrm>
            <a:off x="64" y="676"/>
            <a:ext cx="3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7" name="AutoShape 662"/>
          <xdr:cNvSpPr>
            <a:spLocks/>
          </xdr:cNvSpPr>
        </xdr:nvSpPr>
        <xdr:spPr>
          <a:xfrm>
            <a:off x="67" y="67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8" name="AutoShape 663"/>
          <xdr:cNvSpPr>
            <a:spLocks/>
          </xdr:cNvSpPr>
        </xdr:nvSpPr>
        <xdr:spPr>
          <a:xfrm flipV="1">
            <a:off x="67" y="675"/>
            <a:ext cx="2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419100</xdr:colOff>
      <xdr:row>21</xdr:row>
      <xdr:rowOff>209550</xdr:rowOff>
    </xdr:from>
    <xdr:to>
      <xdr:col>1</xdr:col>
      <xdr:colOff>323850</xdr:colOff>
      <xdr:row>24</xdr:row>
      <xdr:rowOff>95250</xdr:rowOff>
    </xdr:to>
    <xdr:grpSp>
      <xdr:nvGrpSpPr>
        <xdr:cNvPr id="609" name="Group 865"/>
        <xdr:cNvGrpSpPr>
          <a:grpSpLocks/>
        </xdr:cNvGrpSpPr>
      </xdr:nvGrpSpPr>
      <xdr:grpSpPr>
        <a:xfrm>
          <a:off x="419100" y="4772025"/>
          <a:ext cx="714375" cy="476250"/>
          <a:chOff x="57" y="624"/>
          <a:chExt cx="96" cy="62"/>
        </a:xfrm>
        <a:solidFill>
          <a:srgbClr val="FFFFFF"/>
        </a:solidFill>
      </xdr:grpSpPr>
      <xdr:sp>
        <xdr:nvSpPr>
          <xdr:cNvPr id="610" name="AutoShape 665"/>
          <xdr:cNvSpPr>
            <a:spLocks/>
          </xdr:cNvSpPr>
        </xdr:nvSpPr>
        <xdr:spPr>
          <a:xfrm>
            <a:off x="69" y="675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1" name="AutoShape 666"/>
          <xdr:cNvSpPr>
            <a:spLocks/>
          </xdr:cNvSpPr>
        </xdr:nvSpPr>
        <xdr:spPr>
          <a:xfrm flipV="1">
            <a:off x="69" y="675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2" name="AutoShape 667"/>
          <xdr:cNvSpPr>
            <a:spLocks/>
          </xdr:cNvSpPr>
        </xdr:nvSpPr>
        <xdr:spPr>
          <a:xfrm>
            <a:off x="70" y="675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3" name="AutoShape 668"/>
          <xdr:cNvSpPr>
            <a:spLocks/>
          </xdr:cNvSpPr>
        </xdr:nvSpPr>
        <xdr:spPr>
          <a:xfrm flipV="1">
            <a:off x="70" y="673"/>
            <a:ext cx="1" cy="2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4" name="AutoShape 669"/>
          <xdr:cNvSpPr>
            <a:spLocks/>
          </xdr:cNvSpPr>
        </xdr:nvSpPr>
        <xdr:spPr>
          <a:xfrm>
            <a:off x="71" y="67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5" name="AutoShape 670"/>
          <xdr:cNvSpPr>
            <a:spLocks/>
          </xdr:cNvSpPr>
        </xdr:nvSpPr>
        <xdr:spPr>
          <a:xfrm flipV="1">
            <a:off x="71" y="672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6" name="AutoShape 671"/>
          <xdr:cNvSpPr>
            <a:spLocks/>
          </xdr:cNvSpPr>
        </xdr:nvSpPr>
        <xdr:spPr>
          <a:xfrm>
            <a:off x="72" y="672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7" name="AutoShape 672"/>
          <xdr:cNvSpPr>
            <a:spLocks/>
          </xdr:cNvSpPr>
        </xdr:nvSpPr>
        <xdr:spPr>
          <a:xfrm flipV="1">
            <a:off x="72" y="670"/>
            <a:ext cx="1" cy="2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8" name="AutoShape 673"/>
          <xdr:cNvSpPr>
            <a:spLocks/>
          </xdr:cNvSpPr>
        </xdr:nvSpPr>
        <xdr:spPr>
          <a:xfrm>
            <a:off x="72" y="670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9" name="AutoShape 674"/>
          <xdr:cNvSpPr>
            <a:spLocks/>
          </xdr:cNvSpPr>
        </xdr:nvSpPr>
        <xdr:spPr>
          <a:xfrm flipH="1" flipV="1">
            <a:off x="71" y="66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0" name="AutoShape 675"/>
          <xdr:cNvSpPr>
            <a:spLocks/>
          </xdr:cNvSpPr>
        </xdr:nvSpPr>
        <xdr:spPr>
          <a:xfrm>
            <a:off x="71" y="66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1" name="AutoShape 676"/>
          <xdr:cNvSpPr>
            <a:spLocks/>
          </xdr:cNvSpPr>
        </xdr:nvSpPr>
        <xdr:spPr>
          <a:xfrm flipH="1" flipV="1">
            <a:off x="70" y="66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2" name="AutoShape 677"/>
          <xdr:cNvSpPr>
            <a:spLocks/>
          </xdr:cNvSpPr>
        </xdr:nvSpPr>
        <xdr:spPr>
          <a:xfrm>
            <a:off x="70" y="66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3" name="AutoShape 678"/>
          <xdr:cNvSpPr>
            <a:spLocks/>
          </xdr:cNvSpPr>
        </xdr:nvSpPr>
        <xdr:spPr>
          <a:xfrm flipH="1" flipV="1">
            <a:off x="69" y="66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4" name="AutoShape 679"/>
          <xdr:cNvSpPr>
            <a:spLocks/>
          </xdr:cNvSpPr>
        </xdr:nvSpPr>
        <xdr:spPr>
          <a:xfrm>
            <a:off x="69" y="66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5" name="AutoShape 680"/>
          <xdr:cNvSpPr>
            <a:spLocks/>
          </xdr:cNvSpPr>
        </xdr:nvSpPr>
        <xdr:spPr>
          <a:xfrm flipH="1">
            <a:off x="67" y="668"/>
            <a:ext cx="2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6" name="AutoShape 681"/>
          <xdr:cNvSpPr>
            <a:spLocks/>
          </xdr:cNvSpPr>
        </xdr:nvSpPr>
        <xdr:spPr>
          <a:xfrm>
            <a:off x="67" y="670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7" name="AutoShape 682"/>
          <xdr:cNvSpPr>
            <a:spLocks/>
          </xdr:cNvSpPr>
        </xdr:nvSpPr>
        <xdr:spPr>
          <a:xfrm flipV="1">
            <a:off x="67" y="668"/>
            <a:ext cx="1" cy="2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8" name="AutoShape 683"/>
          <xdr:cNvSpPr>
            <a:spLocks/>
          </xdr:cNvSpPr>
        </xdr:nvSpPr>
        <xdr:spPr>
          <a:xfrm>
            <a:off x="57" y="65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9" name="AutoShape 684"/>
          <xdr:cNvSpPr>
            <a:spLocks/>
          </xdr:cNvSpPr>
        </xdr:nvSpPr>
        <xdr:spPr>
          <a:xfrm>
            <a:off x="57" y="656"/>
            <a:ext cx="19" cy="9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0" name="AutoShape 685"/>
          <xdr:cNvSpPr>
            <a:spLocks/>
          </xdr:cNvSpPr>
        </xdr:nvSpPr>
        <xdr:spPr>
          <a:xfrm>
            <a:off x="62" y="64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1" name="AutoShape 686"/>
          <xdr:cNvSpPr>
            <a:spLocks/>
          </xdr:cNvSpPr>
        </xdr:nvSpPr>
        <xdr:spPr>
          <a:xfrm flipH="1">
            <a:off x="61" y="64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2" name="AutoShape 687"/>
          <xdr:cNvSpPr>
            <a:spLocks/>
          </xdr:cNvSpPr>
        </xdr:nvSpPr>
        <xdr:spPr>
          <a:xfrm>
            <a:off x="61" y="64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3" name="AutoShape 688"/>
          <xdr:cNvSpPr>
            <a:spLocks/>
          </xdr:cNvSpPr>
        </xdr:nvSpPr>
        <xdr:spPr>
          <a:xfrm flipH="1">
            <a:off x="60" y="64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4" name="AutoShape 689"/>
          <xdr:cNvSpPr>
            <a:spLocks/>
          </xdr:cNvSpPr>
        </xdr:nvSpPr>
        <xdr:spPr>
          <a:xfrm>
            <a:off x="60" y="64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5" name="AutoShape 690"/>
          <xdr:cNvSpPr>
            <a:spLocks/>
          </xdr:cNvSpPr>
        </xdr:nvSpPr>
        <xdr:spPr>
          <a:xfrm flipH="1">
            <a:off x="59" y="64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6" name="AutoShape 691"/>
          <xdr:cNvSpPr>
            <a:spLocks/>
          </xdr:cNvSpPr>
        </xdr:nvSpPr>
        <xdr:spPr>
          <a:xfrm>
            <a:off x="59" y="64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7" name="AutoShape 692"/>
          <xdr:cNvSpPr>
            <a:spLocks/>
          </xdr:cNvSpPr>
        </xdr:nvSpPr>
        <xdr:spPr>
          <a:xfrm>
            <a:off x="59" y="648"/>
            <a:ext cx="1" cy="2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8" name="AutoShape 693"/>
          <xdr:cNvSpPr>
            <a:spLocks/>
          </xdr:cNvSpPr>
        </xdr:nvSpPr>
        <xdr:spPr>
          <a:xfrm>
            <a:off x="59" y="650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9" name="AutoShape 694"/>
          <xdr:cNvSpPr>
            <a:spLocks/>
          </xdr:cNvSpPr>
        </xdr:nvSpPr>
        <xdr:spPr>
          <a:xfrm>
            <a:off x="59" y="650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0" name="AutoShape 695"/>
          <xdr:cNvSpPr>
            <a:spLocks/>
          </xdr:cNvSpPr>
        </xdr:nvSpPr>
        <xdr:spPr>
          <a:xfrm>
            <a:off x="60" y="651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1" name="AutoShape 696"/>
          <xdr:cNvSpPr>
            <a:spLocks/>
          </xdr:cNvSpPr>
        </xdr:nvSpPr>
        <xdr:spPr>
          <a:xfrm>
            <a:off x="60" y="651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2" name="AutoShape 697"/>
          <xdr:cNvSpPr>
            <a:spLocks/>
          </xdr:cNvSpPr>
        </xdr:nvSpPr>
        <xdr:spPr>
          <a:xfrm>
            <a:off x="61" y="652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3" name="AutoShape 698"/>
          <xdr:cNvSpPr>
            <a:spLocks/>
          </xdr:cNvSpPr>
        </xdr:nvSpPr>
        <xdr:spPr>
          <a:xfrm>
            <a:off x="61" y="652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4" name="AutoShape 699"/>
          <xdr:cNvSpPr>
            <a:spLocks/>
          </xdr:cNvSpPr>
        </xdr:nvSpPr>
        <xdr:spPr>
          <a:xfrm>
            <a:off x="62" y="65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5" name="AutoShape 700"/>
          <xdr:cNvSpPr>
            <a:spLocks/>
          </xdr:cNvSpPr>
        </xdr:nvSpPr>
        <xdr:spPr>
          <a:xfrm>
            <a:off x="62" y="653"/>
            <a:ext cx="2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6" name="AutoShape 701"/>
          <xdr:cNvSpPr>
            <a:spLocks/>
          </xdr:cNvSpPr>
        </xdr:nvSpPr>
        <xdr:spPr>
          <a:xfrm>
            <a:off x="64" y="65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7" name="AutoShape 702"/>
          <xdr:cNvSpPr>
            <a:spLocks/>
          </xdr:cNvSpPr>
        </xdr:nvSpPr>
        <xdr:spPr>
          <a:xfrm>
            <a:off x="64" y="653"/>
            <a:ext cx="3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8" name="AutoShape 703"/>
          <xdr:cNvSpPr>
            <a:spLocks/>
          </xdr:cNvSpPr>
        </xdr:nvSpPr>
        <xdr:spPr>
          <a:xfrm>
            <a:off x="67" y="65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9" name="AutoShape 704"/>
          <xdr:cNvSpPr>
            <a:spLocks/>
          </xdr:cNvSpPr>
        </xdr:nvSpPr>
        <xdr:spPr>
          <a:xfrm flipV="1">
            <a:off x="67" y="653"/>
            <a:ext cx="2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0" name="AutoShape 705"/>
          <xdr:cNvSpPr>
            <a:spLocks/>
          </xdr:cNvSpPr>
        </xdr:nvSpPr>
        <xdr:spPr>
          <a:xfrm>
            <a:off x="69" y="65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1" name="AutoShape 706"/>
          <xdr:cNvSpPr>
            <a:spLocks/>
          </xdr:cNvSpPr>
        </xdr:nvSpPr>
        <xdr:spPr>
          <a:xfrm flipV="1">
            <a:off x="69" y="652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2" name="AutoShape 707"/>
          <xdr:cNvSpPr>
            <a:spLocks/>
          </xdr:cNvSpPr>
        </xdr:nvSpPr>
        <xdr:spPr>
          <a:xfrm>
            <a:off x="70" y="652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3" name="AutoShape 708"/>
          <xdr:cNvSpPr>
            <a:spLocks/>
          </xdr:cNvSpPr>
        </xdr:nvSpPr>
        <xdr:spPr>
          <a:xfrm flipV="1">
            <a:off x="70" y="651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4" name="AutoShape 709"/>
          <xdr:cNvSpPr>
            <a:spLocks/>
          </xdr:cNvSpPr>
        </xdr:nvSpPr>
        <xdr:spPr>
          <a:xfrm>
            <a:off x="71" y="651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5" name="AutoShape 710"/>
          <xdr:cNvSpPr>
            <a:spLocks/>
          </xdr:cNvSpPr>
        </xdr:nvSpPr>
        <xdr:spPr>
          <a:xfrm flipV="1">
            <a:off x="71" y="650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6" name="AutoShape 711"/>
          <xdr:cNvSpPr>
            <a:spLocks/>
          </xdr:cNvSpPr>
        </xdr:nvSpPr>
        <xdr:spPr>
          <a:xfrm>
            <a:off x="72" y="650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7" name="AutoShape 712"/>
          <xdr:cNvSpPr>
            <a:spLocks/>
          </xdr:cNvSpPr>
        </xdr:nvSpPr>
        <xdr:spPr>
          <a:xfrm flipV="1">
            <a:off x="72" y="648"/>
            <a:ext cx="1" cy="2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8" name="AutoShape 713"/>
          <xdr:cNvSpPr>
            <a:spLocks/>
          </xdr:cNvSpPr>
        </xdr:nvSpPr>
        <xdr:spPr>
          <a:xfrm>
            <a:off x="72" y="64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9" name="AutoShape 714"/>
          <xdr:cNvSpPr>
            <a:spLocks/>
          </xdr:cNvSpPr>
        </xdr:nvSpPr>
        <xdr:spPr>
          <a:xfrm flipH="1" flipV="1">
            <a:off x="71" y="64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0" name="AutoShape 715"/>
          <xdr:cNvSpPr>
            <a:spLocks/>
          </xdr:cNvSpPr>
        </xdr:nvSpPr>
        <xdr:spPr>
          <a:xfrm>
            <a:off x="71" y="64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1" name="AutoShape 716"/>
          <xdr:cNvSpPr>
            <a:spLocks/>
          </xdr:cNvSpPr>
        </xdr:nvSpPr>
        <xdr:spPr>
          <a:xfrm flipH="1" flipV="1">
            <a:off x="70" y="64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2" name="AutoShape 717"/>
          <xdr:cNvSpPr>
            <a:spLocks/>
          </xdr:cNvSpPr>
        </xdr:nvSpPr>
        <xdr:spPr>
          <a:xfrm>
            <a:off x="70" y="64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3" name="AutoShape 718"/>
          <xdr:cNvSpPr>
            <a:spLocks/>
          </xdr:cNvSpPr>
        </xdr:nvSpPr>
        <xdr:spPr>
          <a:xfrm flipH="1" flipV="1">
            <a:off x="69" y="64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4" name="AutoShape 719"/>
          <xdr:cNvSpPr>
            <a:spLocks/>
          </xdr:cNvSpPr>
        </xdr:nvSpPr>
        <xdr:spPr>
          <a:xfrm>
            <a:off x="59" y="63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5" name="AutoShape 720"/>
          <xdr:cNvSpPr>
            <a:spLocks/>
          </xdr:cNvSpPr>
        </xdr:nvSpPr>
        <xdr:spPr>
          <a:xfrm>
            <a:off x="59" y="639"/>
            <a:ext cx="1" cy="2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6" name="AutoShape 721"/>
          <xdr:cNvSpPr>
            <a:spLocks/>
          </xdr:cNvSpPr>
        </xdr:nvSpPr>
        <xdr:spPr>
          <a:xfrm>
            <a:off x="60" y="641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7" name="AutoShape 722"/>
          <xdr:cNvSpPr>
            <a:spLocks/>
          </xdr:cNvSpPr>
        </xdr:nvSpPr>
        <xdr:spPr>
          <a:xfrm>
            <a:off x="60" y="641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8" name="AutoShape 723"/>
          <xdr:cNvSpPr>
            <a:spLocks/>
          </xdr:cNvSpPr>
        </xdr:nvSpPr>
        <xdr:spPr>
          <a:xfrm>
            <a:off x="61" y="642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9" name="AutoShape 724"/>
          <xdr:cNvSpPr>
            <a:spLocks/>
          </xdr:cNvSpPr>
        </xdr:nvSpPr>
        <xdr:spPr>
          <a:xfrm>
            <a:off x="61" y="642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0" name="AutoShape 725"/>
          <xdr:cNvSpPr>
            <a:spLocks/>
          </xdr:cNvSpPr>
        </xdr:nvSpPr>
        <xdr:spPr>
          <a:xfrm>
            <a:off x="62" y="642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1" name="AutoShape 726"/>
          <xdr:cNvSpPr>
            <a:spLocks/>
          </xdr:cNvSpPr>
        </xdr:nvSpPr>
        <xdr:spPr>
          <a:xfrm>
            <a:off x="62" y="642"/>
            <a:ext cx="2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2" name="AutoShape 727"/>
          <xdr:cNvSpPr>
            <a:spLocks/>
          </xdr:cNvSpPr>
        </xdr:nvSpPr>
        <xdr:spPr>
          <a:xfrm>
            <a:off x="64" y="64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3" name="AutoShape 728"/>
          <xdr:cNvSpPr>
            <a:spLocks/>
          </xdr:cNvSpPr>
        </xdr:nvSpPr>
        <xdr:spPr>
          <a:xfrm>
            <a:off x="64" y="643"/>
            <a:ext cx="3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4" name="AutoShape 729"/>
          <xdr:cNvSpPr>
            <a:spLocks/>
          </xdr:cNvSpPr>
        </xdr:nvSpPr>
        <xdr:spPr>
          <a:xfrm>
            <a:off x="67" y="64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5" name="AutoShape 730"/>
          <xdr:cNvSpPr>
            <a:spLocks/>
          </xdr:cNvSpPr>
        </xdr:nvSpPr>
        <xdr:spPr>
          <a:xfrm flipV="1">
            <a:off x="67" y="642"/>
            <a:ext cx="2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6" name="AutoShape 731"/>
          <xdr:cNvSpPr>
            <a:spLocks/>
          </xdr:cNvSpPr>
        </xdr:nvSpPr>
        <xdr:spPr>
          <a:xfrm>
            <a:off x="69" y="642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7" name="AutoShape 732"/>
          <xdr:cNvSpPr>
            <a:spLocks/>
          </xdr:cNvSpPr>
        </xdr:nvSpPr>
        <xdr:spPr>
          <a:xfrm flipV="1">
            <a:off x="69" y="642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8" name="AutoShape 733"/>
          <xdr:cNvSpPr>
            <a:spLocks/>
          </xdr:cNvSpPr>
        </xdr:nvSpPr>
        <xdr:spPr>
          <a:xfrm>
            <a:off x="70" y="642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9" name="AutoShape 734"/>
          <xdr:cNvSpPr>
            <a:spLocks/>
          </xdr:cNvSpPr>
        </xdr:nvSpPr>
        <xdr:spPr>
          <a:xfrm flipV="1">
            <a:off x="70" y="641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0" name="AutoShape 735"/>
          <xdr:cNvSpPr>
            <a:spLocks/>
          </xdr:cNvSpPr>
        </xdr:nvSpPr>
        <xdr:spPr>
          <a:xfrm>
            <a:off x="71" y="641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1" name="AutoShape 736"/>
          <xdr:cNvSpPr>
            <a:spLocks/>
          </xdr:cNvSpPr>
        </xdr:nvSpPr>
        <xdr:spPr>
          <a:xfrm flipV="1">
            <a:off x="71" y="639"/>
            <a:ext cx="1" cy="2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2" name="AutoShape 737"/>
          <xdr:cNvSpPr>
            <a:spLocks/>
          </xdr:cNvSpPr>
        </xdr:nvSpPr>
        <xdr:spPr>
          <a:xfrm>
            <a:off x="72" y="63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3" name="AutoShape 738"/>
          <xdr:cNvSpPr>
            <a:spLocks/>
          </xdr:cNvSpPr>
        </xdr:nvSpPr>
        <xdr:spPr>
          <a:xfrm flipV="1">
            <a:off x="72" y="637"/>
            <a:ext cx="1" cy="2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4" name="AutoShape 739"/>
          <xdr:cNvSpPr>
            <a:spLocks/>
          </xdr:cNvSpPr>
        </xdr:nvSpPr>
        <xdr:spPr>
          <a:xfrm>
            <a:off x="72" y="63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5" name="AutoShape 740"/>
          <xdr:cNvSpPr>
            <a:spLocks/>
          </xdr:cNvSpPr>
        </xdr:nvSpPr>
        <xdr:spPr>
          <a:xfrm flipH="1" flipV="1">
            <a:off x="71" y="63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6" name="AutoShape 741"/>
          <xdr:cNvSpPr>
            <a:spLocks/>
          </xdr:cNvSpPr>
        </xdr:nvSpPr>
        <xdr:spPr>
          <a:xfrm>
            <a:off x="71" y="63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7" name="AutoShape 742"/>
          <xdr:cNvSpPr>
            <a:spLocks/>
          </xdr:cNvSpPr>
        </xdr:nvSpPr>
        <xdr:spPr>
          <a:xfrm flipH="1" flipV="1">
            <a:off x="70" y="635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8" name="AutoShape 743"/>
          <xdr:cNvSpPr>
            <a:spLocks/>
          </xdr:cNvSpPr>
        </xdr:nvSpPr>
        <xdr:spPr>
          <a:xfrm>
            <a:off x="70" y="635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9" name="AutoShape 744"/>
          <xdr:cNvSpPr>
            <a:spLocks/>
          </xdr:cNvSpPr>
        </xdr:nvSpPr>
        <xdr:spPr>
          <a:xfrm flipH="1" flipV="1">
            <a:off x="69" y="635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0" name="AutoShape 745"/>
          <xdr:cNvSpPr>
            <a:spLocks/>
          </xdr:cNvSpPr>
        </xdr:nvSpPr>
        <xdr:spPr>
          <a:xfrm>
            <a:off x="69" y="635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1" name="AutoShape 746"/>
          <xdr:cNvSpPr>
            <a:spLocks/>
          </xdr:cNvSpPr>
        </xdr:nvSpPr>
        <xdr:spPr>
          <a:xfrm flipH="1" flipV="1">
            <a:off x="67" y="634"/>
            <a:ext cx="2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2" name="AutoShape 747"/>
          <xdr:cNvSpPr>
            <a:spLocks/>
          </xdr:cNvSpPr>
        </xdr:nvSpPr>
        <xdr:spPr>
          <a:xfrm>
            <a:off x="67" y="634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3" name="AutoShape 748"/>
          <xdr:cNvSpPr>
            <a:spLocks/>
          </xdr:cNvSpPr>
        </xdr:nvSpPr>
        <xdr:spPr>
          <a:xfrm flipH="1">
            <a:off x="64" y="634"/>
            <a:ext cx="3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4" name="AutoShape 749"/>
          <xdr:cNvSpPr>
            <a:spLocks/>
          </xdr:cNvSpPr>
        </xdr:nvSpPr>
        <xdr:spPr>
          <a:xfrm>
            <a:off x="64" y="634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5" name="AutoShape 750"/>
          <xdr:cNvSpPr>
            <a:spLocks/>
          </xdr:cNvSpPr>
        </xdr:nvSpPr>
        <xdr:spPr>
          <a:xfrm flipH="1">
            <a:off x="62" y="634"/>
            <a:ext cx="2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6" name="AutoShape 751"/>
          <xdr:cNvSpPr>
            <a:spLocks/>
          </xdr:cNvSpPr>
        </xdr:nvSpPr>
        <xdr:spPr>
          <a:xfrm>
            <a:off x="62" y="635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7" name="AutoShape 752"/>
          <xdr:cNvSpPr>
            <a:spLocks/>
          </xdr:cNvSpPr>
        </xdr:nvSpPr>
        <xdr:spPr>
          <a:xfrm flipH="1">
            <a:off x="61" y="635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8" name="AutoShape 753"/>
          <xdr:cNvSpPr>
            <a:spLocks/>
          </xdr:cNvSpPr>
        </xdr:nvSpPr>
        <xdr:spPr>
          <a:xfrm>
            <a:off x="61" y="635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9" name="AutoShape 754"/>
          <xdr:cNvSpPr>
            <a:spLocks/>
          </xdr:cNvSpPr>
        </xdr:nvSpPr>
        <xdr:spPr>
          <a:xfrm flipH="1">
            <a:off x="60" y="635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0" name="AutoShape 755"/>
          <xdr:cNvSpPr>
            <a:spLocks/>
          </xdr:cNvSpPr>
        </xdr:nvSpPr>
        <xdr:spPr>
          <a:xfrm>
            <a:off x="60" y="63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1" name="AutoShape 756"/>
          <xdr:cNvSpPr>
            <a:spLocks/>
          </xdr:cNvSpPr>
        </xdr:nvSpPr>
        <xdr:spPr>
          <a:xfrm flipH="1">
            <a:off x="59" y="63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2" name="AutoShape 757"/>
          <xdr:cNvSpPr>
            <a:spLocks/>
          </xdr:cNvSpPr>
        </xdr:nvSpPr>
        <xdr:spPr>
          <a:xfrm>
            <a:off x="59" y="63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3" name="AutoShape 758"/>
          <xdr:cNvSpPr>
            <a:spLocks/>
          </xdr:cNvSpPr>
        </xdr:nvSpPr>
        <xdr:spPr>
          <a:xfrm>
            <a:off x="59" y="637"/>
            <a:ext cx="1" cy="2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4" name="AutoShape 759"/>
          <xdr:cNvSpPr>
            <a:spLocks/>
          </xdr:cNvSpPr>
        </xdr:nvSpPr>
        <xdr:spPr>
          <a:xfrm>
            <a:off x="59" y="631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5" name="AutoShape 760"/>
          <xdr:cNvSpPr>
            <a:spLocks/>
          </xdr:cNvSpPr>
        </xdr:nvSpPr>
        <xdr:spPr>
          <a:xfrm>
            <a:off x="59" y="631"/>
            <a:ext cx="13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6" name="AutoShape 761"/>
          <xdr:cNvSpPr>
            <a:spLocks/>
          </xdr:cNvSpPr>
        </xdr:nvSpPr>
        <xdr:spPr>
          <a:xfrm>
            <a:off x="59" y="631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7" name="AutoShape 762"/>
          <xdr:cNvSpPr>
            <a:spLocks/>
          </xdr:cNvSpPr>
        </xdr:nvSpPr>
        <xdr:spPr>
          <a:xfrm flipV="1">
            <a:off x="59" y="627"/>
            <a:ext cx="1" cy="4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8" name="AutoShape 763"/>
          <xdr:cNvSpPr>
            <a:spLocks/>
          </xdr:cNvSpPr>
        </xdr:nvSpPr>
        <xdr:spPr>
          <a:xfrm>
            <a:off x="59" y="62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9" name="AutoShape 764"/>
          <xdr:cNvSpPr>
            <a:spLocks/>
          </xdr:cNvSpPr>
        </xdr:nvSpPr>
        <xdr:spPr>
          <a:xfrm flipV="1">
            <a:off x="59" y="62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0" name="AutoShape 765"/>
          <xdr:cNvSpPr>
            <a:spLocks/>
          </xdr:cNvSpPr>
        </xdr:nvSpPr>
        <xdr:spPr>
          <a:xfrm>
            <a:off x="60" y="62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1" name="AutoShape 766"/>
          <xdr:cNvSpPr>
            <a:spLocks/>
          </xdr:cNvSpPr>
        </xdr:nvSpPr>
        <xdr:spPr>
          <a:xfrm flipV="1">
            <a:off x="60" y="625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2" name="AutoShape 767"/>
          <xdr:cNvSpPr>
            <a:spLocks/>
          </xdr:cNvSpPr>
        </xdr:nvSpPr>
        <xdr:spPr>
          <a:xfrm>
            <a:off x="61" y="625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3" name="AutoShape 768"/>
          <xdr:cNvSpPr>
            <a:spLocks/>
          </xdr:cNvSpPr>
        </xdr:nvSpPr>
        <xdr:spPr>
          <a:xfrm flipV="1">
            <a:off x="61" y="624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4" name="AutoShape 769"/>
          <xdr:cNvSpPr>
            <a:spLocks/>
          </xdr:cNvSpPr>
        </xdr:nvSpPr>
        <xdr:spPr>
          <a:xfrm>
            <a:off x="62" y="624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5" name="AutoShape 770"/>
          <xdr:cNvSpPr>
            <a:spLocks/>
          </xdr:cNvSpPr>
        </xdr:nvSpPr>
        <xdr:spPr>
          <a:xfrm flipV="1">
            <a:off x="62" y="624"/>
            <a:ext cx="2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6" name="AutoShape 771"/>
          <xdr:cNvSpPr>
            <a:spLocks/>
          </xdr:cNvSpPr>
        </xdr:nvSpPr>
        <xdr:spPr>
          <a:xfrm>
            <a:off x="64" y="624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7" name="AutoShape 772"/>
          <xdr:cNvSpPr>
            <a:spLocks/>
          </xdr:cNvSpPr>
        </xdr:nvSpPr>
        <xdr:spPr>
          <a:xfrm>
            <a:off x="64" y="624"/>
            <a:ext cx="3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8" name="AutoShape 773"/>
          <xdr:cNvSpPr>
            <a:spLocks/>
          </xdr:cNvSpPr>
        </xdr:nvSpPr>
        <xdr:spPr>
          <a:xfrm>
            <a:off x="67" y="624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9" name="AutoShape 774"/>
          <xdr:cNvSpPr>
            <a:spLocks/>
          </xdr:cNvSpPr>
        </xdr:nvSpPr>
        <xdr:spPr>
          <a:xfrm>
            <a:off x="67" y="624"/>
            <a:ext cx="2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0" name="AutoShape 775"/>
          <xdr:cNvSpPr>
            <a:spLocks/>
          </xdr:cNvSpPr>
        </xdr:nvSpPr>
        <xdr:spPr>
          <a:xfrm>
            <a:off x="69" y="624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1" name="AutoShape 776"/>
          <xdr:cNvSpPr>
            <a:spLocks/>
          </xdr:cNvSpPr>
        </xdr:nvSpPr>
        <xdr:spPr>
          <a:xfrm>
            <a:off x="69" y="624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2" name="AutoShape 777"/>
          <xdr:cNvSpPr>
            <a:spLocks/>
          </xdr:cNvSpPr>
        </xdr:nvSpPr>
        <xdr:spPr>
          <a:xfrm>
            <a:off x="70" y="625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3" name="AutoShape 778"/>
          <xdr:cNvSpPr>
            <a:spLocks/>
          </xdr:cNvSpPr>
        </xdr:nvSpPr>
        <xdr:spPr>
          <a:xfrm>
            <a:off x="70" y="625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4" name="AutoShape 779"/>
          <xdr:cNvSpPr>
            <a:spLocks/>
          </xdr:cNvSpPr>
        </xdr:nvSpPr>
        <xdr:spPr>
          <a:xfrm>
            <a:off x="71" y="62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5" name="AutoShape 780"/>
          <xdr:cNvSpPr>
            <a:spLocks/>
          </xdr:cNvSpPr>
        </xdr:nvSpPr>
        <xdr:spPr>
          <a:xfrm>
            <a:off x="71" y="62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6" name="AutoShape 781"/>
          <xdr:cNvSpPr>
            <a:spLocks/>
          </xdr:cNvSpPr>
        </xdr:nvSpPr>
        <xdr:spPr>
          <a:xfrm>
            <a:off x="72" y="62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7" name="AutoShape 782"/>
          <xdr:cNvSpPr>
            <a:spLocks/>
          </xdr:cNvSpPr>
        </xdr:nvSpPr>
        <xdr:spPr>
          <a:xfrm>
            <a:off x="72" y="627"/>
            <a:ext cx="1" cy="4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8" name="AutoShape 783"/>
          <xdr:cNvSpPr>
            <a:spLocks/>
          </xdr:cNvSpPr>
        </xdr:nvSpPr>
        <xdr:spPr>
          <a:xfrm>
            <a:off x="115" y="685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9" name="AutoShape 784"/>
          <xdr:cNvSpPr>
            <a:spLocks/>
          </xdr:cNvSpPr>
        </xdr:nvSpPr>
        <xdr:spPr>
          <a:xfrm>
            <a:off x="115" y="685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0" name="AutoShape 785"/>
          <xdr:cNvSpPr>
            <a:spLocks/>
          </xdr:cNvSpPr>
        </xdr:nvSpPr>
        <xdr:spPr>
          <a:xfrm>
            <a:off x="116" y="685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1" name="AutoShape 786"/>
          <xdr:cNvSpPr>
            <a:spLocks/>
          </xdr:cNvSpPr>
        </xdr:nvSpPr>
        <xdr:spPr>
          <a:xfrm>
            <a:off x="116" y="685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2" name="AutoShape 787"/>
          <xdr:cNvSpPr>
            <a:spLocks/>
          </xdr:cNvSpPr>
        </xdr:nvSpPr>
        <xdr:spPr>
          <a:xfrm>
            <a:off x="117" y="685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3" name="AutoShape 788"/>
          <xdr:cNvSpPr>
            <a:spLocks/>
          </xdr:cNvSpPr>
        </xdr:nvSpPr>
        <xdr:spPr>
          <a:xfrm flipV="1">
            <a:off x="117" y="685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4" name="AutoShape 789"/>
          <xdr:cNvSpPr>
            <a:spLocks/>
          </xdr:cNvSpPr>
        </xdr:nvSpPr>
        <xdr:spPr>
          <a:xfrm>
            <a:off x="118" y="685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5" name="AutoShape 790"/>
          <xdr:cNvSpPr>
            <a:spLocks/>
          </xdr:cNvSpPr>
        </xdr:nvSpPr>
        <xdr:spPr>
          <a:xfrm>
            <a:off x="118" y="685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6" name="AutoShape 791"/>
          <xdr:cNvSpPr>
            <a:spLocks/>
          </xdr:cNvSpPr>
        </xdr:nvSpPr>
        <xdr:spPr>
          <a:xfrm>
            <a:off x="119" y="685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7" name="AutoShape 792"/>
          <xdr:cNvSpPr>
            <a:spLocks/>
          </xdr:cNvSpPr>
        </xdr:nvSpPr>
        <xdr:spPr>
          <a:xfrm flipV="1">
            <a:off x="119" y="685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8" name="AutoShape 793"/>
          <xdr:cNvSpPr>
            <a:spLocks/>
          </xdr:cNvSpPr>
        </xdr:nvSpPr>
        <xdr:spPr>
          <a:xfrm>
            <a:off x="120" y="685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9" name="AutoShape 794"/>
          <xdr:cNvSpPr>
            <a:spLocks/>
          </xdr:cNvSpPr>
        </xdr:nvSpPr>
        <xdr:spPr>
          <a:xfrm>
            <a:off x="120" y="685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0" name="AutoShape 795"/>
          <xdr:cNvSpPr>
            <a:spLocks/>
          </xdr:cNvSpPr>
        </xdr:nvSpPr>
        <xdr:spPr>
          <a:xfrm>
            <a:off x="121" y="685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1" name="AutoShape 796"/>
          <xdr:cNvSpPr>
            <a:spLocks/>
          </xdr:cNvSpPr>
        </xdr:nvSpPr>
        <xdr:spPr>
          <a:xfrm>
            <a:off x="121" y="685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2" name="AutoShape 797"/>
          <xdr:cNvSpPr>
            <a:spLocks/>
          </xdr:cNvSpPr>
        </xdr:nvSpPr>
        <xdr:spPr>
          <a:xfrm>
            <a:off x="122" y="685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3" name="AutoShape 798"/>
          <xdr:cNvSpPr>
            <a:spLocks/>
          </xdr:cNvSpPr>
        </xdr:nvSpPr>
        <xdr:spPr>
          <a:xfrm flipV="1">
            <a:off x="122" y="685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4" name="AutoShape 799"/>
          <xdr:cNvSpPr>
            <a:spLocks/>
          </xdr:cNvSpPr>
        </xdr:nvSpPr>
        <xdr:spPr>
          <a:xfrm>
            <a:off x="123" y="685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5" name="AutoShape 800"/>
          <xdr:cNvSpPr>
            <a:spLocks/>
          </xdr:cNvSpPr>
        </xdr:nvSpPr>
        <xdr:spPr>
          <a:xfrm flipV="1">
            <a:off x="123" y="685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6" name="AutoShape 801"/>
          <xdr:cNvSpPr>
            <a:spLocks/>
          </xdr:cNvSpPr>
        </xdr:nvSpPr>
        <xdr:spPr>
          <a:xfrm>
            <a:off x="123" y="685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7" name="AutoShape 802"/>
          <xdr:cNvSpPr>
            <a:spLocks/>
          </xdr:cNvSpPr>
        </xdr:nvSpPr>
        <xdr:spPr>
          <a:xfrm>
            <a:off x="123" y="685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8" name="AutoShape 803"/>
          <xdr:cNvSpPr>
            <a:spLocks/>
          </xdr:cNvSpPr>
        </xdr:nvSpPr>
        <xdr:spPr>
          <a:xfrm>
            <a:off x="124" y="685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9" name="AutoShape 804"/>
          <xdr:cNvSpPr>
            <a:spLocks/>
          </xdr:cNvSpPr>
        </xdr:nvSpPr>
        <xdr:spPr>
          <a:xfrm flipV="1">
            <a:off x="124" y="685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0" name="AutoShape 805"/>
          <xdr:cNvSpPr>
            <a:spLocks/>
          </xdr:cNvSpPr>
        </xdr:nvSpPr>
        <xdr:spPr>
          <a:xfrm>
            <a:off x="125" y="685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1" name="AutoShape 806"/>
          <xdr:cNvSpPr>
            <a:spLocks/>
          </xdr:cNvSpPr>
        </xdr:nvSpPr>
        <xdr:spPr>
          <a:xfrm flipV="1">
            <a:off x="125" y="685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2" name="AutoShape 807"/>
          <xdr:cNvSpPr>
            <a:spLocks/>
          </xdr:cNvSpPr>
        </xdr:nvSpPr>
        <xdr:spPr>
          <a:xfrm>
            <a:off x="126" y="685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3" name="AutoShape 808"/>
          <xdr:cNvSpPr>
            <a:spLocks/>
          </xdr:cNvSpPr>
        </xdr:nvSpPr>
        <xdr:spPr>
          <a:xfrm flipV="1">
            <a:off x="126" y="685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4" name="AutoShape 809"/>
          <xdr:cNvSpPr>
            <a:spLocks/>
          </xdr:cNvSpPr>
        </xdr:nvSpPr>
        <xdr:spPr>
          <a:xfrm>
            <a:off x="127" y="685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5" name="AutoShape 810"/>
          <xdr:cNvSpPr>
            <a:spLocks/>
          </xdr:cNvSpPr>
        </xdr:nvSpPr>
        <xdr:spPr>
          <a:xfrm>
            <a:off x="127" y="685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6" name="AutoShape 811"/>
          <xdr:cNvSpPr>
            <a:spLocks/>
          </xdr:cNvSpPr>
        </xdr:nvSpPr>
        <xdr:spPr>
          <a:xfrm>
            <a:off x="128" y="685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7" name="AutoShape 812"/>
          <xdr:cNvSpPr>
            <a:spLocks/>
          </xdr:cNvSpPr>
        </xdr:nvSpPr>
        <xdr:spPr>
          <a:xfrm flipV="1">
            <a:off x="128" y="685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8" name="AutoShape 813"/>
          <xdr:cNvSpPr>
            <a:spLocks/>
          </xdr:cNvSpPr>
        </xdr:nvSpPr>
        <xdr:spPr>
          <a:xfrm>
            <a:off x="129" y="685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9" name="AutoShape 814"/>
          <xdr:cNvSpPr>
            <a:spLocks/>
          </xdr:cNvSpPr>
        </xdr:nvSpPr>
        <xdr:spPr>
          <a:xfrm flipV="1">
            <a:off x="129" y="685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0" name="AutoShape 815"/>
          <xdr:cNvSpPr>
            <a:spLocks/>
          </xdr:cNvSpPr>
        </xdr:nvSpPr>
        <xdr:spPr>
          <a:xfrm>
            <a:off x="130" y="685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1" name="AutoShape 816"/>
          <xdr:cNvSpPr>
            <a:spLocks/>
          </xdr:cNvSpPr>
        </xdr:nvSpPr>
        <xdr:spPr>
          <a:xfrm flipV="1">
            <a:off x="130" y="685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2" name="AutoShape 817"/>
          <xdr:cNvSpPr>
            <a:spLocks/>
          </xdr:cNvSpPr>
        </xdr:nvSpPr>
        <xdr:spPr>
          <a:xfrm>
            <a:off x="131" y="685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3" name="AutoShape 818"/>
          <xdr:cNvSpPr>
            <a:spLocks/>
          </xdr:cNvSpPr>
        </xdr:nvSpPr>
        <xdr:spPr>
          <a:xfrm flipV="1">
            <a:off x="131" y="685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4" name="AutoShape 819"/>
          <xdr:cNvSpPr>
            <a:spLocks/>
          </xdr:cNvSpPr>
        </xdr:nvSpPr>
        <xdr:spPr>
          <a:xfrm>
            <a:off x="132" y="685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5" name="AutoShape 820"/>
          <xdr:cNvSpPr>
            <a:spLocks/>
          </xdr:cNvSpPr>
        </xdr:nvSpPr>
        <xdr:spPr>
          <a:xfrm>
            <a:off x="132" y="685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6" name="AutoShape 821"/>
          <xdr:cNvSpPr>
            <a:spLocks/>
          </xdr:cNvSpPr>
        </xdr:nvSpPr>
        <xdr:spPr>
          <a:xfrm>
            <a:off x="133" y="685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7" name="AutoShape 822"/>
          <xdr:cNvSpPr>
            <a:spLocks/>
          </xdr:cNvSpPr>
        </xdr:nvSpPr>
        <xdr:spPr>
          <a:xfrm flipV="1">
            <a:off x="133" y="685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8" name="AutoShape 823"/>
          <xdr:cNvSpPr>
            <a:spLocks/>
          </xdr:cNvSpPr>
        </xdr:nvSpPr>
        <xdr:spPr>
          <a:xfrm>
            <a:off x="134" y="685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9" name="AutoShape 824"/>
          <xdr:cNvSpPr>
            <a:spLocks/>
          </xdr:cNvSpPr>
        </xdr:nvSpPr>
        <xdr:spPr>
          <a:xfrm flipV="1">
            <a:off x="134" y="684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0" name="AutoShape 825"/>
          <xdr:cNvSpPr>
            <a:spLocks/>
          </xdr:cNvSpPr>
        </xdr:nvSpPr>
        <xdr:spPr>
          <a:xfrm>
            <a:off x="134" y="684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1" name="AutoShape 826"/>
          <xdr:cNvSpPr>
            <a:spLocks/>
          </xdr:cNvSpPr>
        </xdr:nvSpPr>
        <xdr:spPr>
          <a:xfrm flipV="1">
            <a:off x="134" y="684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2" name="AutoShape 827"/>
          <xdr:cNvSpPr>
            <a:spLocks/>
          </xdr:cNvSpPr>
        </xdr:nvSpPr>
        <xdr:spPr>
          <a:xfrm>
            <a:off x="135" y="684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3" name="AutoShape 828"/>
          <xdr:cNvSpPr>
            <a:spLocks/>
          </xdr:cNvSpPr>
        </xdr:nvSpPr>
        <xdr:spPr>
          <a:xfrm flipV="1">
            <a:off x="135" y="684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4" name="AutoShape 829"/>
          <xdr:cNvSpPr>
            <a:spLocks/>
          </xdr:cNvSpPr>
        </xdr:nvSpPr>
        <xdr:spPr>
          <a:xfrm>
            <a:off x="136" y="684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5" name="AutoShape 830"/>
          <xdr:cNvSpPr>
            <a:spLocks/>
          </xdr:cNvSpPr>
        </xdr:nvSpPr>
        <xdr:spPr>
          <a:xfrm>
            <a:off x="136" y="684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6" name="AutoShape 831"/>
          <xdr:cNvSpPr>
            <a:spLocks/>
          </xdr:cNvSpPr>
        </xdr:nvSpPr>
        <xdr:spPr>
          <a:xfrm>
            <a:off x="137" y="684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7" name="AutoShape 832"/>
          <xdr:cNvSpPr>
            <a:spLocks/>
          </xdr:cNvSpPr>
        </xdr:nvSpPr>
        <xdr:spPr>
          <a:xfrm flipV="1">
            <a:off x="137" y="684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8" name="AutoShape 833"/>
          <xdr:cNvSpPr>
            <a:spLocks/>
          </xdr:cNvSpPr>
        </xdr:nvSpPr>
        <xdr:spPr>
          <a:xfrm>
            <a:off x="138" y="684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9" name="AutoShape 834"/>
          <xdr:cNvSpPr>
            <a:spLocks/>
          </xdr:cNvSpPr>
        </xdr:nvSpPr>
        <xdr:spPr>
          <a:xfrm flipV="1">
            <a:off x="138" y="684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0" name="AutoShape 835"/>
          <xdr:cNvSpPr>
            <a:spLocks/>
          </xdr:cNvSpPr>
        </xdr:nvSpPr>
        <xdr:spPr>
          <a:xfrm>
            <a:off x="139" y="684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1" name="AutoShape 836"/>
          <xdr:cNvSpPr>
            <a:spLocks/>
          </xdr:cNvSpPr>
        </xdr:nvSpPr>
        <xdr:spPr>
          <a:xfrm flipV="1">
            <a:off x="139" y="684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2" name="AutoShape 837"/>
          <xdr:cNvSpPr>
            <a:spLocks/>
          </xdr:cNvSpPr>
        </xdr:nvSpPr>
        <xdr:spPr>
          <a:xfrm>
            <a:off x="140" y="684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3" name="AutoShape 838"/>
          <xdr:cNvSpPr>
            <a:spLocks/>
          </xdr:cNvSpPr>
        </xdr:nvSpPr>
        <xdr:spPr>
          <a:xfrm flipV="1">
            <a:off x="140" y="684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4" name="AutoShape 839"/>
          <xdr:cNvSpPr>
            <a:spLocks/>
          </xdr:cNvSpPr>
        </xdr:nvSpPr>
        <xdr:spPr>
          <a:xfrm>
            <a:off x="141" y="684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5" name="AutoShape 840"/>
          <xdr:cNvSpPr>
            <a:spLocks/>
          </xdr:cNvSpPr>
        </xdr:nvSpPr>
        <xdr:spPr>
          <a:xfrm flipV="1">
            <a:off x="141" y="684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6" name="AutoShape 841"/>
          <xdr:cNvSpPr>
            <a:spLocks/>
          </xdr:cNvSpPr>
        </xdr:nvSpPr>
        <xdr:spPr>
          <a:xfrm>
            <a:off x="142" y="684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7" name="AutoShape 842"/>
          <xdr:cNvSpPr>
            <a:spLocks/>
          </xdr:cNvSpPr>
        </xdr:nvSpPr>
        <xdr:spPr>
          <a:xfrm flipV="1">
            <a:off x="142" y="684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8" name="AutoShape 843"/>
          <xdr:cNvSpPr>
            <a:spLocks/>
          </xdr:cNvSpPr>
        </xdr:nvSpPr>
        <xdr:spPr>
          <a:xfrm>
            <a:off x="143" y="684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9" name="AutoShape 844"/>
          <xdr:cNvSpPr>
            <a:spLocks/>
          </xdr:cNvSpPr>
        </xdr:nvSpPr>
        <xdr:spPr>
          <a:xfrm>
            <a:off x="143" y="684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0" name="AutoShape 845"/>
          <xdr:cNvSpPr>
            <a:spLocks/>
          </xdr:cNvSpPr>
        </xdr:nvSpPr>
        <xdr:spPr>
          <a:xfrm>
            <a:off x="144" y="684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1" name="AutoShape 846"/>
          <xdr:cNvSpPr>
            <a:spLocks/>
          </xdr:cNvSpPr>
        </xdr:nvSpPr>
        <xdr:spPr>
          <a:xfrm flipV="1">
            <a:off x="144" y="684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2" name="AutoShape 847"/>
          <xdr:cNvSpPr>
            <a:spLocks/>
          </xdr:cNvSpPr>
        </xdr:nvSpPr>
        <xdr:spPr>
          <a:xfrm>
            <a:off x="145" y="684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3" name="AutoShape 848"/>
          <xdr:cNvSpPr>
            <a:spLocks/>
          </xdr:cNvSpPr>
        </xdr:nvSpPr>
        <xdr:spPr>
          <a:xfrm flipV="1">
            <a:off x="145" y="684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4" name="AutoShape 849"/>
          <xdr:cNvSpPr>
            <a:spLocks/>
          </xdr:cNvSpPr>
        </xdr:nvSpPr>
        <xdr:spPr>
          <a:xfrm>
            <a:off x="145" y="684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5" name="AutoShape 850"/>
          <xdr:cNvSpPr>
            <a:spLocks/>
          </xdr:cNvSpPr>
        </xdr:nvSpPr>
        <xdr:spPr>
          <a:xfrm flipV="1">
            <a:off x="145" y="684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6" name="AutoShape 851"/>
          <xdr:cNvSpPr>
            <a:spLocks/>
          </xdr:cNvSpPr>
        </xdr:nvSpPr>
        <xdr:spPr>
          <a:xfrm>
            <a:off x="146" y="684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7" name="AutoShape 852"/>
          <xdr:cNvSpPr>
            <a:spLocks/>
          </xdr:cNvSpPr>
        </xdr:nvSpPr>
        <xdr:spPr>
          <a:xfrm flipV="1">
            <a:off x="146" y="684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8" name="AutoShape 853"/>
          <xdr:cNvSpPr>
            <a:spLocks/>
          </xdr:cNvSpPr>
        </xdr:nvSpPr>
        <xdr:spPr>
          <a:xfrm>
            <a:off x="147" y="684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9" name="AutoShape 854"/>
          <xdr:cNvSpPr>
            <a:spLocks/>
          </xdr:cNvSpPr>
        </xdr:nvSpPr>
        <xdr:spPr>
          <a:xfrm flipV="1">
            <a:off x="147" y="684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0" name="AutoShape 855"/>
          <xdr:cNvSpPr>
            <a:spLocks/>
          </xdr:cNvSpPr>
        </xdr:nvSpPr>
        <xdr:spPr>
          <a:xfrm>
            <a:off x="148" y="684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1" name="AutoShape 856"/>
          <xdr:cNvSpPr>
            <a:spLocks/>
          </xdr:cNvSpPr>
        </xdr:nvSpPr>
        <xdr:spPr>
          <a:xfrm flipV="1">
            <a:off x="148" y="68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2" name="AutoShape 857"/>
          <xdr:cNvSpPr>
            <a:spLocks/>
          </xdr:cNvSpPr>
        </xdr:nvSpPr>
        <xdr:spPr>
          <a:xfrm>
            <a:off x="149" y="68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3" name="AutoShape 858"/>
          <xdr:cNvSpPr>
            <a:spLocks/>
          </xdr:cNvSpPr>
        </xdr:nvSpPr>
        <xdr:spPr>
          <a:xfrm flipV="1">
            <a:off x="149" y="68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4" name="AutoShape 859"/>
          <xdr:cNvSpPr>
            <a:spLocks/>
          </xdr:cNvSpPr>
        </xdr:nvSpPr>
        <xdr:spPr>
          <a:xfrm>
            <a:off x="150" y="68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5" name="AutoShape 860"/>
          <xdr:cNvSpPr>
            <a:spLocks/>
          </xdr:cNvSpPr>
        </xdr:nvSpPr>
        <xdr:spPr>
          <a:xfrm flipV="1">
            <a:off x="150" y="68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6" name="AutoShape 861"/>
          <xdr:cNvSpPr>
            <a:spLocks/>
          </xdr:cNvSpPr>
        </xdr:nvSpPr>
        <xdr:spPr>
          <a:xfrm>
            <a:off x="151" y="68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7" name="AutoShape 862"/>
          <xdr:cNvSpPr>
            <a:spLocks/>
          </xdr:cNvSpPr>
        </xdr:nvSpPr>
        <xdr:spPr>
          <a:xfrm flipV="1">
            <a:off x="151" y="68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8" name="AutoShape 863"/>
          <xdr:cNvSpPr>
            <a:spLocks/>
          </xdr:cNvSpPr>
        </xdr:nvSpPr>
        <xdr:spPr>
          <a:xfrm>
            <a:off x="152" y="68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9" name="AutoShape 864"/>
          <xdr:cNvSpPr>
            <a:spLocks/>
          </xdr:cNvSpPr>
        </xdr:nvSpPr>
        <xdr:spPr>
          <a:xfrm flipV="1">
            <a:off x="152" y="68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323850</xdr:colOff>
      <xdr:row>23</xdr:row>
      <xdr:rowOff>180975</xdr:rowOff>
    </xdr:from>
    <xdr:to>
      <xdr:col>2</xdr:col>
      <xdr:colOff>276225</xdr:colOff>
      <xdr:row>24</xdr:row>
      <xdr:rowOff>85725</xdr:rowOff>
    </xdr:to>
    <xdr:grpSp>
      <xdr:nvGrpSpPr>
        <xdr:cNvPr id="810" name="Group 42"/>
        <xdr:cNvGrpSpPr>
          <a:grpSpLocks/>
        </xdr:cNvGrpSpPr>
      </xdr:nvGrpSpPr>
      <xdr:grpSpPr>
        <a:xfrm>
          <a:off x="1133475" y="5133975"/>
          <a:ext cx="685800" cy="104775"/>
          <a:chOff x="153" y="671"/>
          <a:chExt cx="92" cy="13"/>
        </a:xfrm>
        <a:solidFill>
          <a:srgbClr val="FFFFFF"/>
        </a:solidFill>
      </xdr:grpSpPr>
      <xdr:sp>
        <xdr:nvSpPr>
          <xdr:cNvPr id="811" name="AutoShape 866"/>
          <xdr:cNvSpPr>
            <a:spLocks/>
          </xdr:cNvSpPr>
        </xdr:nvSpPr>
        <xdr:spPr>
          <a:xfrm>
            <a:off x="153" y="68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2" name="AutoShape 867"/>
          <xdr:cNvSpPr>
            <a:spLocks/>
          </xdr:cNvSpPr>
        </xdr:nvSpPr>
        <xdr:spPr>
          <a:xfrm flipV="1">
            <a:off x="153" y="68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3" name="AutoShape 868"/>
          <xdr:cNvSpPr>
            <a:spLocks/>
          </xdr:cNvSpPr>
        </xdr:nvSpPr>
        <xdr:spPr>
          <a:xfrm>
            <a:off x="154" y="68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4" name="AutoShape 869"/>
          <xdr:cNvSpPr>
            <a:spLocks/>
          </xdr:cNvSpPr>
        </xdr:nvSpPr>
        <xdr:spPr>
          <a:xfrm flipV="1">
            <a:off x="154" y="68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5" name="AutoShape 870"/>
          <xdr:cNvSpPr>
            <a:spLocks/>
          </xdr:cNvSpPr>
        </xdr:nvSpPr>
        <xdr:spPr>
          <a:xfrm>
            <a:off x="155" y="68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6" name="AutoShape 871"/>
          <xdr:cNvSpPr>
            <a:spLocks/>
          </xdr:cNvSpPr>
        </xdr:nvSpPr>
        <xdr:spPr>
          <a:xfrm flipV="1">
            <a:off x="155" y="68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7" name="AutoShape 872"/>
          <xdr:cNvSpPr>
            <a:spLocks/>
          </xdr:cNvSpPr>
        </xdr:nvSpPr>
        <xdr:spPr>
          <a:xfrm>
            <a:off x="156" y="68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8" name="AutoShape 873"/>
          <xdr:cNvSpPr>
            <a:spLocks/>
          </xdr:cNvSpPr>
        </xdr:nvSpPr>
        <xdr:spPr>
          <a:xfrm>
            <a:off x="156" y="68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9" name="AutoShape 874"/>
          <xdr:cNvSpPr>
            <a:spLocks/>
          </xdr:cNvSpPr>
        </xdr:nvSpPr>
        <xdr:spPr>
          <a:xfrm>
            <a:off x="157" y="68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0" name="AutoShape 875"/>
          <xdr:cNvSpPr>
            <a:spLocks/>
          </xdr:cNvSpPr>
        </xdr:nvSpPr>
        <xdr:spPr>
          <a:xfrm flipV="1">
            <a:off x="157" y="68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1" name="AutoShape 876"/>
          <xdr:cNvSpPr>
            <a:spLocks/>
          </xdr:cNvSpPr>
        </xdr:nvSpPr>
        <xdr:spPr>
          <a:xfrm>
            <a:off x="157" y="68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2" name="AutoShape 877"/>
          <xdr:cNvSpPr>
            <a:spLocks/>
          </xdr:cNvSpPr>
        </xdr:nvSpPr>
        <xdr:spPr>
          <a:xfrm flipV="1">
            <a:off x="157" y="68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3" name="AutoShape 878"/>
          <xdr:cNvSpPr>
            <a:spLocks/>
          </xdr:cNvSpPr>
        </xdr:nvSpPr>
        <xdr:spPr>
          <a:xfrm>
            <a:off x="158" y="68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4" name="AutoShape 879"/>
          <xdr:cNvSpPr>
            <a:spLocks/>
          </xdr:cNvSpPr>
        </xdr:nvSpPr>
        <xdr:spPr>
          <a:xfrm flipV="1">
            <a:off x="158" y="68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5" name="AutoShape 880"/>
          <xdr:cNvSpPr>
            <a:spLocks/>
          </xdr:cNvSpPr>
        </xdr:nvSpPr>
        <xdr:spPr>
          <a:xfrm>
            <a:off x="159" y="68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6" name="AutoShape 881"/>
          <xdr:cNvSpPr>
            <a:spLocks/>
          </xdr:cNvSpPr>
        </xdr:nvSpPr>
        <xdr:spPr>
          <a:xfrm flipV="1">
            <a:off x="159" y="68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7" name="AutoShape 882"/>
          <xdr:cNvSpPr>
            <a:spLocks/>
          </xdr:cNvSpPr>
        </xdr:nvSpPr>
        <xdr:spPr>
          <a:xfrm>
            <a:off x="160" y="68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8" name="AutoShape 883"/>
          <xdr:cNvSpPr>
            <a:spLocks/>
          </xdr:cNvSpPr>
        </xdr:nvSpPr>
        <xdr:spPr>
          <a:xfrm flipV="1">
            <a:off x="160" y="68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9" name="AutoShape 884"/>
          <xdr:cNvSpPr>
            <a:spLocks/>
          </xdr:cNvSpPr>
        </xdr:nvSpPr>
        <xdr:spPr>
          <a:xfrm>
            <a:off x="161" y="68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0" name="AutoShape 885"/>
          <xdr:cNvSpPr>
            <a:spLocks/>
          </xdr:cNvSpPr>
        </xdr:nvSpPr>
        <xdr:spPr>
          <a:xfrm flipV="1">
            <a:off x="161" y="682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1" name="AutoShape 886"/>
          <xdr:cNvSpPr>
            <a:spLocks/>
          </xdr:cNvSpPr>
        </xdr:nvSpPr>
        <xdr:spPr>
          <a:xfrm>
            <a:off x="162" y="682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2" name="AutoShape 887"/>
          <xdr:cNvSpPr>
            <a:spLocks/>
          </xdr:cNvSpPr>
        </xdr:nvSpPr>
        <xdr:spPr>
          <a:xfrm flipV="1">
            <a:off x="162" y="682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3" name="AutoShape 888"/>
          <xdr:cNvSpPr>
            <a:spLocks/>
          </xdr:cNvSpPr>
        </xdr:nvSpPr>
        <xdr:spPr>
          <a:xfrm>
            <a:off x="163" y="682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4" name="AutoShape 889"/>
          <xdr:cNvSpPr>
            <a:spLocks/>
          </xdr:cNvSpPr>
        </xdr:nvSpPr>
        <xdr:spPr>
          <a:xfrm flipV="1">
            <a:off x="163" y="682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5" name="AutoShape 890"/>
          <xdr:cNvSpPr>
            <a:spLocks/>
          </xdr:cNvSpPr>
        </xdr:nvSpPr>
        <xdr:spPr>
          <a:xfrm>
            <a:off x="164" y="682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6" name="AutoShape 891"/>
          <xdr:cNvSpPr>
            <a:spLocks/>
          </xdr:cNvSpPr>
        </xdr:nvSpPr>
        <xdr:spPr>
          <a:xfrm flipV="1">
            <a:off x="164" y="682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7" name="AutoShape 892"/>
          <xdr:cNvSpPr>
            <a:spLocks/>
          </xdr:cNvSpPr>
        </xdr:nvSpPr>
        <xdr:spPr>
          <a:xfrm>
            <a:off x="165" y="682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8" name="AutoShape 893"/>
          <xdr:cNvSpPr>
            <a:spLocks/>
          </xdr:cNvSpPr>
        </xdr:nvSpPr>
        <xdr:spPr>
          <a:xfrm flipV="1">
            <a:off x="165" y="682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9" name="AutoShape 894"/>
          <xdr:cNvSpPr>
            <a:spLocks/>
          </xdr:cNvSpPr>
        </xdr:nvSpPr>
        <xdr:spPr>
          <a:xfrm>
            <a:off x="166" y="682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0" name="AutoShape 895"/>
          <xdr:cNvSpPr>
            <a:spLocks/>
          </xdr:cNvSpPr>
        </xdr:nvSpPr>
        <xdr:spPr>
          <a:xfrm flipV="1">
            <a:off x="166" y="682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1" name="AutoShape 896"/>
          <xdr:cNvSpPr>
            <a:spLocks/>
          </xdr:cNvSpPr>
        </xdr:nvSpPr>
        <xdr:spPr>
          <a:xfrm>
            <a:off x="167" y="682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2" name="AutoShape 897"/>
          <xdr:cNvSpPr>
            <a:spLocks/>
          </xdr:cNvSpPr>
        </xdr:nvSpPr>
        <xdr:spPr>
          <a:xfrm flipV="1">
            <a:off x="167" y="682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3" name="AutoShape 898"/>
          <xdr:cNvSpPr>
            <a:spLocks/>
          </xdr:cNvSpPr>
        </xdr:nvSpPr>
        <xdr:spPr>
          <a:xfrm>
            <a:off x="168" y="682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4" name="AutoShape 899"/>
          <xdr:cNvSpPr>
            <a:spLocks/>
          </xdr:cNvSpPr>
        </xdr:nvSpPr>
        <xdr:spPr>
          <a:xfrm flipV="1">
            <a:off x="168" y="682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5" name="AutoShape 900"/>
          <xdr:cNvSpPr>
            <a:spLocks/>
          </xdr:cNvSpPr>
        </xdr:nvSpPr>
        <xdr:spPr>
          <a:xfrm>
            <a:off x="168" y="682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6" name="AutoShape 901"/>
          <xdr:cNvSpPr>
            <a:spLocks/>
          </xdr:cNvSpPr>
        </xdr:nvSpPr>
        <xdr:spPr>
          <a:xfrm flipV="1">
            <a:off x="168" y="682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7" name="AutoShape 902"/>
          <xdr:cNvSpPr>
            <a:spLocks/>
          </xdr:cNvSpPr>
        </xdr:nvSpPr>
        <xdr:spPr>
          <a:xfrm>
            <a:off x="169" y="682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8" name="AutoShape 903"/>
          <xdr:cNvSpPr>
            <a:spLocks/>
          </xdr:cNvSpPr>
        </xdr:nvSpPr>
        <xdr:spPr>
          <a:xfrm flipV="1">
            <a:off x="169" y="682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9" name="AutoShape 904"/>
          <xdr:cNvSpPr>
            <a:spLocks/>
          </xdr:cNvSpPr>
        </xdr:nvSpPr>
        <xdr:spPr>
          <a:xfrm>
            <a:off x="170" y="682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0" name="AutoShape 905"/>
          <xdr:cNvSpPr>
            <a:spLocks/>
          </xdr:cNvSpPr>
        </xdr:nvSpPr>
        <xdr:spPr>
          <a:xfrm>
            <a:off x="170" y="682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1" name="AutoShape 906"/>
          <xdr:cNvSpPr>
            <a:spLocks/>
          </xdr:cNvSpPr>
        </xdr:nvSpPr>
        <xdr:spPr>
          <a:xfrm>
            <a:off x="171" y="682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2" name="AutoShape 907"/>
          <xdr:cNvSpPr>
            <a:spLocks/>
          </xdr:cNvSpPr>
        </xdr:nvSpPr>
        <xdr:spPr>
          <a:xfrm flipV="1">
            <a:off x="171" y="681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3" name="AutoShape 908"/>
          <xdr:cNvSpPr>
            <a:spLocks/>
          </xdr:cNvSpPr>
        </xdr:nvSpPr>
        <xdr:spPr>
          <a:xfrm>
            <a:off x="172" y="681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4" name="AutoShape 909"/>
          <xdr:cNvSpPr>
            <a:spLocks/>
          </xdr:cNvSpPr>
        </xdr:nvSpPr>
        <xdr:spPr>
          <a:xfrm flipV="1">
            <a:off x="172" y="681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5" name="AutoShape 910"/>
          <xdr:cNvSpPr>
            <a:spLocks/>
          </xdr:cNvSpPr>
        </xdr:nvSpPr>
        <xdr:spPr>
          <a:xfrm>
            <a:off x="173" y="681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6" name="AutoShape 911"/>
          <xdr:cNvSpPr>
            <a:spLocks/>
          </xdr:cNvSpPr>
        </xdr:nvSpPr>
        <xdr:spPr>
          <a:xfrm flipV="1">
            <a:off x="173" y="681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7" name="AutoShape 912"/>
          <xdr:cNvSpPr>
            <a:spLocks/>
          </xdr:cNvSpPr>
        </xdr:nvSpPr>
        <xdr:spPr>
          <a:xfrm>
            <a:off x="174" y="681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8" name="AutoShape 913"/>
          <xdr:cNvSpPr>
            <a:spLocks/>
          </xdr:cNvSpPr>
        </xdr:nvSpPr>
        <xdr:spPr>
          <a:xfrm flipV="1">
            <a:off x="174" y="681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9" name="AutoShape 914"/>
          <xdr:cNvSpPr>
            <a:spLocks/>
          </xdr:cNvSpPr>
        </xdr:nvSpPr>
        <xdr:spPr>
          <a:xfrm>
            <a:off x="175" y="681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0" name="AutoShape 915"/>
          <xdr:cNvSpPr>
            <a:spLocks/>
          </xdr:cNvSpPr>
        </xdr:nvSpPr>
        <xdr:spPr>
          <a:xfrm flipV="1">
            <a:off x="175" y="681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1" name="AutoShape 916"/>
          <xdr:cNvSpPr>
            <a:spLocks/>
          </xdr:cNvSpPr>
        </xdr:nvSpPr>
        <xdr:spPr>
          <a:xfrm>
            <a:off x="176" y="681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2" name="AutoShape 917"/>
          <xdr:cNvSpPr>
            <a:spLocks/>
          </xdr:cNvSpPr>
        </xdr:nvSpPr>
        <xdr:spPr>
          <a:xfrm flipV="1">
            <a:off x="176" y="681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3" name="AutoShape 918"/>
          <xdr:cNvSpPr>
            <a:spLocks/>
          </xdr:cNvSpPr>
        </xdr:nvSpPr>
        <xdr:spPr>
          <a:xfrm>
            <a:off x="177" y="681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4" name="AutoShape 919"/>
          <xdr:cNvSpPr>
            <a:spLocks/>
          </xdr:cNvSpPr>
        </xdr:nvSpPr>
        <xdr:spPr>
          <a:xfrm flipV="1">
            <a:off x="177" y="681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5" name="AutoShape 920"/>
          <xdr:cNvSpPr>
            <a:spLocks/>
          </xdr:cNvSpPr>
        </xdr:nvSpPr>
        <xdr:spPr>
          <a:xfrm>
            <a:off x="177" y="681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6" name="AutoShape 921"/>
          <xdr:cNvSpPr>
            <a:spLocks/>
          </xdr:cNvSpPr>
        </xdr:nvSpPr>
        <xdr:spPr>
          <a:xfrm flipV="1">
            <a:off x="177" y="681"/>
            <a:ext cx="2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7" name="AutoShape 922"/>
          <xdr:cNvSpPr>
            <a:spLocks/>
          </xdr:cNvSpPr>
        </xdr:nvSpPr>
        <xdr:spPr>
          <a:xfrm>
            <a:off x="179" y="681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8" name="AutoShape 923"/>
          <xdr:cNvSpPr>
            <a:spLocks/>
          </xdr:cNvSpPr>
        </xdr:nvSpPr>
        <xdr:spPr>
          <a:xfrm flipV="1">
            <a:off x="179" y="681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9" name="AutoShape 924"/>
          <xdr:cNvSpPr>
            <a:spLocks/>
          </xdr:cNvSpPr>
        </xdr:nvSpPr>
        <xdr:spPr>
          <a:xfrm>
            <a:off x="179" y="681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0" name="AutoShape 925"/>
          <xdr:cNvSpPr>
            <a:spLocks/>
          </xdr:cNvSpPr>
        </xdr:nvSpPr>
        <xdr:spPr>
          <a:xfrm flipV="1">
            <a:off x="179" y="681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1" name="AutoShape 926"/>
          <xdr:cNvSpPr>
            <a:spLocks/>
          </xdr:cNvSpPr>
        </xdr:nvSpPr>
        <xdr:spPr>
          <a:xfrm>
            <a:off x="180" y="681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2" name="AutoShape 927"/>
          <xdr:cNvSpPr>
            <a:spLocks/>
          </xdr:cNvSpPr>
        </xdr:nvSpPr>
        <xdr:spPr>
          <a:xfrm flipV="1">
            <a:off x="180" y="680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3" name="AutoShape 928"/>
          <xdr:cNvSpPr>
            <a:spLocks/>
          </xdr:cNvSpPr>
        </xdr:nvSpPr>
        <xdr:spPr>
          <a:xfrm>
            <a:off x="181" y="680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4" name="AutoShape 929"/>
          <xdr:cNvSpPr>
            <a:spLocks/>
          </xdr:cNvSpPr>
        </xdr:nvSpPr>
        <xdr:spPr>
          <a:xfrm flipV="1">
            <a:off x="181" y="680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5" name="AutoShape 930"/>
          <xdr:cNvSpPr>
            <a:spLocks/>
          </xdr:cNvSpPr>
        </xdr:nvSpPr>
        <xdr:spPr>
          <a:xfrm>
            <a:off x="182" y="680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6" name="AutoShape 931"/>
          <xdr:cNvSpPr>
            <a:spLocks/>
          </xdr:cNvSpPr>
        </xdr:nvSpPr>
        <xdr:spPr>
          <a:xfrm flipV="1">
            <a:off x="182" y="680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7" name="AutoShape 932"/>
          <xdr:cNvSpPr>
            <a:spLocks/>
          </xdr:cNvSpPr>
        </xdr:nvSpPr>
        <xdr:spPr>
          <a:xfrm>
            <a:off x="183" y="680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8" name="AutoShape 933"/>
          <xdr:cNvSpPr>
            <a:spLocks/>
          </xdr:cNvSpPr>
        </xdr:nvSpPr>
        <xdr:spPr>
          <a:xfrm flipV="1">
            <a:off x="183" y="680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9" name="AutoShape 934"/>
          <xdr:cNvSpPr>
            <a:spLocks/>
          </xdr:cNvSpPr>
        </xdr:nvSpPr>
        <xdr:spPr>
          <a:xfrm>
            <a:off x="184" y="680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0" name="AutoShape 935"/>
          <xdr:cNvSpPr>
            <a:spLocks/>
          </xdr:cNvSpPr>
        </xdr:nvSpPr>
        <xdr:spPr>
          <a:xfrm flipV="1">
            <a:off x="184" y="680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1" name="AutoShape 936"/>
          <xdr:cNvSpPr>
            <a:spLocks/>
          </xdr:cNvSpPr>
        </xdr:nvSpPr>
        <xdr:spPr>
          <a:xfrm>
            <a:off x="185" y="680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2" name="AutoShape 937"/>
          <xdr:cNvSpPr>
            <a:spLocks/>
          </xdr:cNvSpPr>
        </xdr:nvSpPr>
        <xdr:spPr>
          <a:xfrm flipV="1">
            <a:off x="185" y="680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3" name="AutoShape 938"/>
          <xdr:cNvSpPr>
            <a:spLocks/>
          </xdr:cNvSpPr>
        </xdr:nvSpPr>
        <xdr:spPr>
          <a:xfrm>
            <a:off x="186" y="680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4" name="AutoShape 939"/>
          <xdr:cNvSpPr>
            <a:spLocks/>
          </xdr:cNvSpPr>
        </xdr:nvSpPr>
        <xdr:spPr>
          <a:xfrm flipV="1">
            <a:off x="186" y="680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5" name="AutoShape 940"/>
          <xdr:cNvSpPr>
            <a:spLocks/>
          </xdr:cNvSpPr>
        </xdr:nvSpPr>
        <xdr:spPr>
          <a:xfrm>
            <a:off x="187" y="680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6" name="AutoShape 941"/>
          <xdr:cNvSpPr>
            <a:spLocks/>
          </xdr:cNvSpPr>
        </xdr:nvSpPr>
        <xdr:spPr>
          <a:xfrm flipV="1">
            <a:off x="187" y="680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7" name="AutoShape 942"/>
          <xdr:cNvSpPr>
            <a:spLocks/>
          </xdr:cNvSpPr>
        </xdr:nvSpPr>
        <xdr:spPr>
          <a:xfrm>
            <a:off x="188" y="680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8" name="AutoShape 943"/>
          <xdr:cNvSpPr>
            <a:spLocks/>
          </xdr:cNvSpPr>
        </xdr:nvSpPr>
        <xdr:spPr>
          <a:xfrm flipV="1">
            <a:off x="188" y="680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9" name="AutoShape 944"/>
          <xdr:cNvSpPr>
            <a:spLocks/>
          </xdr:cNvSpPr>
        </xdr:nvSpPr>
        <xdr:spPr>
          <a:xfrm>
            <a:off x="189" y="680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0" name="AutoShape 945"/>
          <xdr:cNvSpPr>
            <a:spLocks/>
          </xdr:cNvSpPr>
        </xdr:nvSpPr>
        <xdr:spPr>
          <a:xfrm flipV="1">
            <a:off x="189" y="67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1" name="AutoShape 946"/>
          <xdr:cNvSpPr>
            <a:spLocks/>
          </xdr:cNvSpPr>
        </xdr:nvSpPr>
        <xdr:spPr>
          <a:xfrm>
            <a:off x="189" y="67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2" name="AutoShape 947"/>
          <xdr:cNvSpPr>
            <a:spLocks/>
          </xdr:cNvSpPr>
        </xdr:nvSpPr>
        <xdr:spPr>
          <a:xfrm flipV="1">
            <a:off x="189" y="67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3" name="AutoShape 948"/>
          <xdr:cNvSpPr>
            <a:spLocks/>
          </xdr:cNvSpPr>
        </xdr:nvSpPr>
        <xdr:spPr>
          <a:xfrm>
            <a:off x="190" y="67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4" name="AutoShape 949"/>
          <xdr:cNvSpPr>
            <a:spLocks/>
          </xdr:cNvSpPr>
        </xdr:nvSpPr>
        <xdr:spPr>
          <a:xfrm flipV="1">
            <a:off x="190" y="67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5" name="AutoShape 950"/>
          <xdr:cNvSpPr>
            <a:spLocks/>
          </xdr:cNvSpPr>
        </xdr:nvSpPr>
        <xdr:spPr>
          <a:xfrm>
            <a:off x="191" y="67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6" name="AutoShape 951"/>
          <xdr:cNvSpPr>
            <a:spLocks/>
          </xdr:cNvSpPr>
        </xdr:nvSpPr>
        <xdr:spPr>
          <a:xfrm flipV="1">
            <a:off x="191" y="67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7" name="AutoShape 952"/>
          <xdr:cNvSpPr>
            <a:spLocks/>
          </xdr:cNvSpPr>
        </xdr:nvSpPr>
        <xdr:spPr>
          <a:xfrm>
            <a:off x="192" y="67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8" name="AutoShape 953"/>
          <xdr:cNvSpPr>
            <a:spLocks/>
          </xdr:cNvSpPr>
        </xdr:nvSpPr>
        <xdr:spPr>
          <a:xfrm flipV="1">
            <a:off x="192" y="67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9" name="AutoShape 954"/>
          <xdr:cNvSpPr>
            <a:spLocks/>
          </xdr:cNvSpPr>
        </xdr:nvSpPr>
        <xdr:spPr>
          <a:xfrm>
            <a:off x="193" y="67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0" name="AutoShape 955"/>
          <xdr:cNvSpPr>
            <a:spLocks/>
          </xdr:cNvSpPr>
        </xdr:nvSpPr>
        <xdr:spPr>
          <a:xfrm flipV="1">
            <a:off x="193" y="67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1" name="AutoShape 956"/>
          <xdr:cNvSpPr>
            <a:spLocks/>
          </xdr:cNvSpPr>
        </xdr:nvSpPr>
        <xdr:spPr>
          <a:xfrm>
            <a:off x="194" y="67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2" name="AutoShape 957"/>
          <xdr:cNvSpPr>
            <a:spLocks/>
          </xdr:cNvSpPr>
        </xdr:nvSpPr>
        <xdr:spPr>
          <a:xfrm flipV="1">
            <a:off x="194" y="67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3" name="AutoShape 958"/>
          <xdr:cNvSpPr>
            <a:spLocks/>
          </xdr:cNvSpPr>
        </xdr:nvSpPr>
        <xdr:spPr>
          <a:xfrm>
            <a:off x="195" y="67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4" name="AutoShape 959"/>
          <xdr:cNvSpPr>
            <a:spLocks/>
          </xdr:cNvSpPr>
        </xdr:nvSpPr>
        <xdr:spPr>
          <a:xfrm flipV="1">
            <a:off x="195" y="67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5" name="AutoShape 960"/>
          <xdr:cNvSpPr>
            <a:spLocks/>
          </xdr:cNvSpPr>
        </xdr:nvSpPr>
        <xdr:spPr>
          <a:xfrm>
            <a:off x="196" y="67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6" name="AutoShape 961"/>
          <xdr:cNvSpPr>
            <a:spLocks/>
          </xdr:cNvSpPr>
        </xdr:nvSpPr>
        <xdr:spPr>
          <a:xfrm flipV="1">
            <a:off x="196" y="67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7" name="AutoShape 962"/>
          <xdr:cNvSpPr>
            <a:spLocks/>
          </xdr:cNvSpPr>
        </xdr:nvSpPr>
        <xdr:spPr>
          <a:xfrm>
            <a:off x="197" y="67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8" name="AutoShape 963"/>
          <xdr:cNvSpPr>
            <a:spLocks/>
          </xdr:cNvSpPr>
        </xdr:nvSpPr>
        <xdr:spPr>
          <a:xfrm flipV="1">
            <a:off x="197" y="67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9" name="AutoShape 964"/>
          <xdr:cNvSpPr>
            <a:spLocks/>
          </xdr:cNvSpPr>
        </xdr:nvSpPr>
        <xdr:spPr>
          <a:xfrm>
            <a:off x="198" y="67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0" name="AutoShape 965"/>
          <xdr:cNvSpPr>
            <a:spLocks/>
          </xdr:cNvSpPr>
        </xdr:nvSpPr>
        <xdr:spPr>
          <a:xfrm flipV="1">
            <a:off x="198" y="67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1" name="AutoShape 966"/>
          <xdr:cNvSpPr>
            <a:spLocks/>
          </xdr:cNvSpPr>
        </xdr:nvSpPr>
        <xdr:spPr>
          <a:xfrm>
            <a:off x="199" y="67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2" name="AutoShape 967"/>
          <xdr:cNvSpPr>
            <a:spLocks/>
          </xdr:cNvSpPr>
        </xdr:nvSpPr>
        <xdr:spPr>
          <a:xfrm flipV="1">
            <a:off x="199" y="67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3" name="AutoShape 968"/>
          <xdr:cNvSpPr>
            <a:spLocks/>
          </xdr:cNvSpPr>
        </xdr:nvSpPr>
        <xdr:spPr>
          <a:xfrm>
            <a:off x="200" y="67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4" name="AutoShape 969"/>
          <xdr:cNvSpPr>
            <a:spLocks/>
          </xdr:cNvSpPr>
        </xdr:nvSpPr>
        <xdr:spPr>
          <a:xfrm flipV="1">
            <a:off x="200" y="67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5" name="AutoShape 970"/>
          <xdr:cNvSpPr>
            <a:spLocks/>
          </xdr:cNvSpPr>
        </xdr:nvSpPr>
        <xdr:spPr>
          <a:xfrm>
            <a:off x="200" y="67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6" name="AutoShape 971"/>
          <xdr:cNvSpPr>
            <a:spLocks/>
          </xdr:cNvSpPr>
        </xdr:nvSpPr>
        <xdr:spPr>
          <a:xfrm flipV="1">
            <a:off x="200" y="67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7" name="AutoShape 972"/>
          <xdr:cNvSpPr>
            <a:spLocks/>
          </xdr:cNvSpPr>
        </xdr:nvSpPr>
        <xdr:spPr>
          <a:xfrm>
            <a:off x="201" y="67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8" name="AutoShape 973"/>
          <xdr:cNvSpPr>
            <a:spLocks/>
          </xdr:cNvSpPr>
        </xdr:nvSpPr>
        <xdr:spPr>
          <a:xfrm flipV="1">
            <a:off x="201" y="67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9" name="AutoShape 974"/>
          <xdr:cNvSpPr>
            <a:spLocks/>
          </xdr:cNvSpPr>
        </xdr:nvSpPr>
        <xdr:spPr>
          <a:xfrm>
            <a:off x="202" y="67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0" name="AutoShape 975"/>
          <xdr:cNvSpPr>
            <a:spLocks/>
          </xdr:cNvSpPr>
        </xdr:nvSpPr>
        <xdr:spPr>
          <a:xfrm flipV="1">
            <a:off x="202" y="67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1" name="AutoShape 976"/>
          <xdr:cNvSpPr>
            <a:spLocks/>
          </xdr:cNvSpPr>
        </xdr:nvSpPr>
        <xdr:spPr>
          <a:xfrm>
            <a:off x="203" y="67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2" name="AutoShape 977"/>
          <xdr:cNvSpPr>
            <a:spLocks/>
          </xdr:cNvSpPr>
        </xdr:nvSpPr>
        <xdr:spPr>
          <a:xfrm flipV="1">
            <a:off x="203" y="67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3" name="AutoShape 978"/>
          <xdr:cNvSpPr>
            <a:spLocks/>
          </xdr:cNvSpPr>
        </xdr:nvSpPr>
        <xdr:spPr>
          <a:xfrm>
            <a:off x="204" y="67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4" name="AutoShape 979"/>
          <xdr:cNvSpPr>
            <a:spLocks/>
          </xdr:cNvSpPr>
        </xdr:nvSpPr>
        <xdr:spPr>
          <a:xfrm flipV="1">
            <a:off x="204" y="67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5" name="AutoShape 980"/>
          <xdr:cNvSpPr>
            <a:spLocks/>
          </xdr:cNvSpPr>
        </xdr:nvSpPr>
        <xdr:spPr>
          <a:xfrm>
            <a:off x="205" y="67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6" name="AutoShape 981"/>
          <xdr:cNvSpPr>
            <a:spLocks/>
          </xdr:cNvSpPr>
        </xdr:nvSpPr>
        <xdr:spPr>
          <a:xfrm flipV="1">
            <a:off x="205" y="67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7" name="AutoShape 982"/>
          <xdr:cNvSpPr>
            <a:spLocks/>
          </xdr:cNvSpPr>
        </xdr:nvSpPr>
        <xdr:spPr>
          <a:xfrm>
            <a:off x="206" y="67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8" name="AutoShape 983"/>
          <xdr:cNvSpPr>
            <a:spLocks/>
          </xdr:cNvSpPr>
        </xdr:nvSpPr>
        <xdr:spPr>
          <a:xfrm flipV="1">
            <a:off x="206" y="67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9" name="AutoShape 984"/>
          <xdr:cNvSpPr>
            <a:spLocks/>
          </xdr:cNvSpPr>
        </xdr:nvSpPr>
        <xdr:spPr>
          <a:xfrm>
            <a:off x="207" y="67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0" name="AutoShape 985"/>
          <xdr:cNvSpPr>
            <a:spLocks/>
          </xdr:cNvSpPr>
        </xdr:nvSpPr>
        <xdr:spPr>
          <a:xfrm flipV="1">
            <a:off x="207" y="67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1" name="AutoShape 986"/>
          <xdr:cNvSpPr>
            <a:spLocks/>
          </xdr:cNvSpPr>
        </xdr:nvSpPr>
        <xdr:spPr>
          <a:xfrm>
            <a:off x="208" y="67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2" name="AutoShape 987"/>
          <xdr:cNvSpPr>
            <a:spLocks/>
          </xdr:cNvSpPr>
        </xdr:nvSpPr>
        <xdr:spPr>
          <a:xfrm flipV="1">
            <a:off x="208" y="67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3" name="AutoShape 988"/>
          <xdr:cNvSpPr>
            <a:spLocks/>
          </xdr:cNvSpPr>
        </xdr:nvSpPr>
        <xdr:spPr>
          <a:xfrm>
            <a:off x="209" y="67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4" name="AutoShape 989"/>
          <xdr:cNvSpPr>
            <a:spLocks/>
          </xdr:cNvSpPr>
        </xdr:nvSpPr>
        <xdr:spPr>
          <a:xfrm flipV="1">
            <a:off x="209" y="67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5" name="AutoShape 990"/>
          <xdr:cNvSpPr>
            <a:spLocks/>
          </xdr:cNvSpPr>
        </xdr:nvSpPr>
        <xdr:spPr>
          <a:xfrm>
            <a:off x="210" y="67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6" name="AutoShape 991"/>
          <xdr:cNvSpPr>
            <a:spLocks/>
          </xdr:cNvSpPr>
        </xdr:nvSpPr>
        <xdr:spPr>
          <a:xfrm flipV="1">
            <a:off x="210" y="67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7" name="AutoShape 992"/>
          <xdr:cNvSpPr>
            <a:spLocks/>
          </xdr:cNvSpPr>
        </xdr:nvSpPr>
        <xdr:spPr>
          <a:xfrm>
            <a:off x="211" y="67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8" name="AutoShape 993"/>
          <xdr:cNvSpPr>
            <a:spLocks/>
          </xdr:cNvSpPr>
        </xdr:nvSpPr>
        <xdr:spPr>
          <a:xfrm flipV="1">
            <a:off x="211" y="67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9" name="AutoShape 994"/>
          <xdr:cNvSpPr>
            <a:spLocks/>
          </xdr:cNvSpPr>
        </xdr:nvSpPr>
        <xdr:spPr>
          <a:xfrm>
            <a:off x="212" y="67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0" name="AutoShape 995"/>
          <xdr:cNvSpPr>
            <a:spLocks/>
          </xdr:cNvSpPr>
        </xdr:nvSpPr>
        <xdr:spPr>
          <a:xfrm flipV="1">
            <a:off x="212" y="67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1" name="AutoShape 996"/>
          <xdr:cNvSpPr>
            <a:spLocks/>
          </xdr:cNvSpPr>
        </xdr:nvSpPr>
        <xdr:spPr>
          <a:xfrm>
            <a:off x="212" y="67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2" name="AutoShape 997"/>
          <xdr:cNvSpPr>
            <a:spLocks/>
          </xdr:cNvSpPr>
        </xdr:nvSpPr>
        <xdr:spPr>
          <a:xfrm flipV="1">
            <a:off x="212" y="67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3" name="AutoShape 998"/>
          <xdr:cNvSpPr>
            <a:spLocks/>
          </xdr:cNvSpPr>
        </xdr:nvSpPr>
        <xdr:spPr>
          <a:xfrm>
            <a:off x="213" y="67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4" name="AutoShape 999"/>
          <xdr:cNvSpPr>
            <a:spLocks/>
          </xdr:cNvSpPr>
        </xdr:nvSpPr>
        <xdr:spPr>
          <a:xfrm flipV="1">
            <a:off x="213" y="67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5" name="AutoShape 1000"/>
          <xdr:cNvSpPr>
            <a:spLocks/>
          </xdr:cNvSpPr>
        </xdr:nvSpPr>
        <xdr:spPr>
          <a:xfrm>
            <a:off x="214" y="67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6" name="AutoShape 1001"/>
          <xdr:cNvSpPr>
            <a:spLocks/>
          </xdr:cNvSpPr>
        </xdr:nvSpPr>
        <xdr:spPr>
          <a:xfrm flipV="1">
            <a:off x="214" y="67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7" name="AutoShape 1002"/>
          <xdr:cNvSpPr>
            <a:spLocks/>
          </xdr:cNvSpPr>
        </xdr:nvSpPr>
        <xdr:spPr>
          <a:xfrm>
            <a:off x="215" y="67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8" name="AutoShape 1003"/>
          <xdr:cNvSpPr>
            <a:spLocks/>
          </xdr:cNvSpPr>
        </xdr:nvSpPr>
        <xdr:spPr>
          <a:xfrm flipV="1">
            <a:off x="215" y="67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9" name="AutoShape 1004"/>
          <xdr:cNvSpPr>
            <a:spLocks/>
          </xdr:cNvSpPr>
        </xdr:nvSpPr>
        <xdr:spPr>
          <a:xfrm>
            <a:off x="216" y="67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0" name="AutoShape 1005"/>
          <xdr:cNvSpPr>
            <a:spLocks/>
          </xdr:cNvSpPr>
        </xdr:nvSpPr>
        <xdr:spPr>
          <a:xfrm flipV="1">
            <a:off x="216" y="67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1" name="AutoShape 1006"/>
          <xdr:cNvSpPr>
            <a:spLocks/>
          </xdr:cNvSpPr>
        </xdr:nvSpPr>
        <xdr:spPr>
          <a:xfrm>
            <a:off x="217" y="67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2" name="AutoShape 1007"/>
          <xdr:cNvSpPr>
            <a:spLocks/>
          </xdr:cNvSpPr>
        </xdr:nvSpPr>
        <xdr:spPr>
          <a:xfrm flipV="1">
            <a:off x="217" y="67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3" name="AutoShape 1008"/>
          <xdr:cNvSpPr>
            <a:spLocks/>
          </xdr:cNvSpPr>
        </xdr:nvSpPr>
        <xdr:spPr>
          <a:xfrm>
            <a:off x="218" y="67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4" name="AutoShape 1009"/>
          <xdr:cNvSpPr>
            <a:spLocks/>
          </xdr:cNvSpPr>
        </xdr:nvSpPr>
        <xdr:spPr>
          <a:xfrm flipV="1">
            <a:off x="218" y="675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5" name="AutoShape 1010"/>
          <xdr:cNvSpPr>
            <a:spLocks/>
          </xdr:cNvSpPr>
        </xdr:nvSpPr>
        <xdr:spPr>
          <a:xfrm>
            <a:off x="219" y="675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6" name="AutoShape 1011"/>
          <xdr:cNvSpPr>
            <a:spLocks/>
          </xdr:cNvSpPr>
        </xdr:nvSpPr>
        <xdr:spPr>
          <a:xfrm flipV="1">
            <a:off x="219" y="675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7" name="AutoShape 1012"/>
          <xdr:cNvSpPr>
            <a:spLocks/>
          </xdr:cNvSpPr>
        </xdr:nvSpPr>
        <xdr:spPr>
          <a:xfrm>
            <a:off x="220" y="675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8" name="AutoShape 1013"/>
          <xdr:cNvSpPr>
            <a:spLocks/>
          </xdr:cNvSpPr>
        </xdr:nvSpPr>
        <xdr:spPr>
          <a:xfrm flipV="1">
            <a:off x="220" y="675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9" name="AutoShape 1014"/>
          <xdr:cNvSpPr>
            <a:spLocks/>
          </xdr:cNvSpPr>
        </xdr:nvSpPr>
        <xdr:spPr>
          <a:xfrm>
            <a:off x="221" y="675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0" name="AutoShape 1015"/>
          <xdr:cNvSpPr>
            <a:spLocks/>
          </xdr:cNvSpPr>
        </xdr:nvSpPr>
        <xdr:spPr>
          <a:xfrm flipV="1">
            <a:off x="221" y="675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1" name="AutoShape 1016"/>
          <xdr:cNvSpPr>
            <a:spLocks/>
          </xdr:cNvSpPr>
        </xdr:nvSpPr>
        <xdr:spPr>
          <a:xfrm>
            <a:off x="222" y="675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2" name="AutoShape 1017"/>
          <xdr:cNvSpPr>
            <a:spLocks/>
          </xdr:cNvSpPr>
        </xdr:nvSpPr>
        <xdr:spPr>
          <a:xfrm flipV="1">
            <a:off x="222" y="675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3" name="AutoShape 1018"/>
          <xdr:cNvSpPr>
            <a:spLocks/>
          </xdr:cNvSpPr>
        </xdr:nvSpPr>
        <xdr:spPr>
          <a:xfrm>
            <a:off x="223" y="675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4" name="AutoShape 1019"/>
          <xdr:cNvSpPr>
            <a:spLocks/>
          </xdr:cNvSpPr>
        </xdr:nvSpPr>
        <xdr:spPr>
          <a:xfrm flipV="1">
            <a:off x="223" y="675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5" name="AutoShape 1020"/>
          <xdr:cNvSpPr>
            <a:spLocks/>
          </xdr:cNvSpPr>
        </xdr:nvSpPr>
        <xdr:spPr>
          <a:xfrm>
            <a:off x="223" y="675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6" name="AutoShape 1021"/>
          <xdr:cNvSpPr>
            <a:spLocks/>
          </xdr:cNvSpPr>
        </xdr:nvSpPr>
        <xdr:spPr>
          <a:xfrm flipV="1">
            <a:off x="223" y="675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7" name="AutoShape 1022"/>
          <xdr:cNvSpPr>
            <a:spLocks/>
          </xdr:cNvSpPr>
        </xdr:nvSpPr>
        <xdr:spPr>
          <a:xfrm>
            <a:off x="224" y="675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8" name="AutoShape 1023"/>
          <xdr:cNvSpPr>
            <a:spLocks/>
          </xdr:cNvSpPr>
        </xdr:nvSpPr>
        <xdr:spPr>
          <a:xfrm flipV="1">
            <a:off x="224" y="674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9" name="AutoShape 0"/>
          <xdr:cNvSpPr>
            <a:spLocks/>
          </xdr:cNvSpPr>
        </xdr:nvSpPr>
        <xdr:spPr>
          <a:xfrm>
            <a:off x="225" y="674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0" name="AutoShape 1"/>
          <xdr:cNvSpPr>
            <a:spLocks/>
          </xdr:cNvSpPr>
        </xdr:nvSpPr>
        <xdr:spPr>
          <a:xfrm flipV="1">
            <a:off x="225" y="674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1" name="AutoShape 2"/>
          <xdr:cNvSpPr>
            <a:spLocks/>
          </xdr:cNvSpPr>
        </xdr:nvSpPr>
        <xdr:spPr>
          <a:xfrm>
            <a:off x="226" y="674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2" name="AutoShape 3"/>
          <xdr:cNvSpPr>
            <a:spLocks/>
          </xdr:cNvSpPr>
        </xdr:nvSpPr>
        <xdr:spPr>
          <a:xfrm flipV="1">
            <a:off x="226" y="674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3" name="AutoShape 4"/>
          <xdr:cNvSpPr>
            <a:spLocks/>
          </xdr:cNvSpPr>
        </xdr:nvSpPr>
        <xdr:spPr>
          <a:xfrm>
            <a:off x="227" y="674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4" name="AutoShape 5"/>
          <xdr:cNvSpPr>
            <a:spLocks/>
          </xdr:cNvSpPr>
        </xdr:nvSpPr>
        <xdr:spPr>
          <a:xfrm flipV="1">
            <a:off x="227" y="674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5" name="AutoShape 6"/>
          <xdr:cNvSpPr>
            <a:spLocks/>
          </xdr:cNvSpPr>
        </xdr:nvSpPr>
        <xdr:spPr>
          <a:xfrm>
            <a:off x="228" y="674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6" name="AutoShape 7"/>
          <xdr:cNvSpPr>
            <a:spLocks/>
          </xdr:cNvSpPr>
        </xdr:nvSpPr>
        <xdr:spPr>
          <a:xfrm flipV="1">
            <a:off x="228" y="674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7" name="AutoShape 8"/>
          <xdr:cNvSpPr>
            <a:spLocks/>
          </xdr:cNvSpPr>
        </xdr:nvSpPr>
        <xdr:spPr>
          <a:xfrm>
            <a:off x="229" y="674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8" name="AutoShape 9"/>
          <xdr:cNvSpPr>
            <a:spLocks/>
          </xdr:cNvSpPr>
        </xdr:nvSpPr>
        <xdr:spPr>
          <a:xfrm flipV="1">
            <a:off x="229" y="674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9" name="AutoShape 10"/>
          <xdr:cNvSpPr>
            <a:spLocks/>
          </xdr:cNvSpPr>
        </xdr:nvSpPr>
        <xdr:spPr>
          <a:xfrm>
            <a:off x="230" y="674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0" name="AutoShape 11"/>
          <xdr:cNvSpPr>
            <a:spLocks/>
          </xdr:cNvSpPr>
        </xdr:nvSpPr>
        <xdr:spPr>
          <a:xfrm flipV="1">
            <a:off x="230" y="674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1" name="AutoShape 12"/>
          <xdr:cNvSpPr>
            <a:spLocks/>
          </xdr:cNvSpPr>
        </xdr:nvSpPr>
        <xdr:spPr>
          <a:xfrm>
            <a:off x="231" y="674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2" name="AutoShape 13"/>
          <xdr:cNvSpPr>
            <a:spLocks/>
          </xdr:cNvSpPr>
        </xdr:nvSpPr>
        <xdr:spPr>
          <a:xfrm flipV="1">
            <a:off x="231" y="67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3" name="AutoShape 14"/>
          <xdr:cNvSpPr>
            <a:spLocks/>
          </xdr:cNvSpPr>
        </xdr:nvSpPr>
        <xdr:spPr>
          <a:xfrm>
            <a:off x="232" y="67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4" name="AutoShape 15"/>
          <xdr:cNvSpPr>
            <a:spLocks/>
          </xdr:cNvSpPr>
        </xdr:nvSpPr>
        <xdr:spPr>
          <a:xfrm flipV="1">
            <a:off x="232" y="67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5" name="AutoShape 16"/>
          <xdr:cNvSpPr>
            <a:spLocks/>
          </xdr:cNvSpPr>
        </xdr:nvSpPr>
        <xdr:spPr>
          <a:xfrm>
            <a:off x="233" y="67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6" name="AutoShape 17"/>
          <xdr:cNvSpPr>
            <a:spLocks/>
          </xdr:cNvSpPr>
        </xdr:nvSpPr>
        <xdr:spPr>
          <a:xfrm flipV="1">
            <a:off x="233" y="67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7" name="AutoShape 18"/>
          <xdr:cNvSpPr>
            <a:spLocks/>
          </xdr:cNvSpPr>
        </xdr:nvSpPr>
        <xdr:spPr>
          <a:xfrm>
            <a:off x="234" y="67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8" name="AutoShape 19"/>
          <xdr:cNvSpPr>
            <a:spLocks/>
          </xdr:cNvSpPr>
        </xdr:nvSpPr>
        <xdr:spPr>
          <a:xfrm flipV="1">
            <a:off x="234" y="67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9" name="AutoShape 20"/>
          <xdr:cNvSpPr>
            <a:spLocks/>
          </xdr:cNvSpPr>
        </xdr:nvSpPr>
        <xdr:spPr>
          <a:xfrm>
            <a:off x="235" y="67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0" name="AutoShape 21"/>
          <xdr:cNvSpPr>
            <a:spLocks/>
          </xdr:cNvSpPr>
        </xdr:nvSpPr>
        <xdr:spPr>
          <a:xfrm flipV="1">
            <a:off x="235" y="67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1" name="AutoShape 22"/>
          <xdr:cNvSpPr>
            <a:spLocks/>
          </xdr:cNvSpPr>
        </xdr:nvSpPr>
        <xdr:spPr>
          <a:xfrm>
            <a:off x="235" y="67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2" name="AutoShape 23"/>
          <xdr:cNvSpPr>
            <a:spLocks/>
          </xdr:cNvSpPr>
        </xdr:nvSpPr>
        <xdr:spPr>
          <a:xfrm flipV="1">
            <a:off x="235" y="67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3" name="AutoShape 24"/>
          <xdr:cNvSpPr>
            <a:spLocks/>
          </xdr:cNvSpPr>
        </xdr:nvSpPr>
        <xdr:spPr>
          <a:xfrm>
            <a:off x="236" y="67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4" name="AutoShape 25"/>
          <xdr:cNvSpPr>
            <a:spLocks/>
          </xdr:cNvSpPr>
        </xdr:nvSpPr>
        <xdr:spPr>
          <a:xfrm flipV="1">
            <a:off x="236" y="672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5" name="AutoShape 26"/>
          <xdr:cNvSpPr>
            <a:spLocks/>
          </xdr:cNvSpPr>
        </xdr:nvSpPr>
        <xdr:spPr>
          <a:xfrm>
            <a:off x="237" y="672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6" name="AutoShape 27"/>
          <xdr:cNvSpPr>
            <a:spLocks/>
          </xdr:cNvSpPr>
        </xdr:nvSpPr>
        <xdr:spPr>
          <a:xfrm flipV="1">
            <a:off x="237" y="672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7" name="AutoShape 28"/>
          <xdr:cNvSpPr>
            <a:spLocks/>
          </xdr:cNvSpPr>
        </xdr:nvSpPr>
        <xdr:spPr>
          <a:xfrm>
            <a:off x="238" y="672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8" name="AutoShape 29"/>
          <xdr:cNvSpPr>
            <a:spLocks/>
          </xdr:cNvSpPr>
        </xdr:nvSpPr>
        <xdr:spPr>
          <a:xfrm flipV="1">
            <a:off x="238" y="672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9" name="AutoShape 30"/>
          <xdr:cNvSpPr>
            <a:spLocks/>
          </xdr:cNvSpPr>
        </xdr:nvSpPr>
        <xdr:spPr>
          <a:xfrm>
            <a:off x="239" y="672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0" name="AutoShape 31"/>
          <xdr:cNvSpPr>
            <a:spLocks/>
          </xdr:cNvSpPr>
        </xdr:nvSpPr>
        <xdr:spPr>
          <a:xfrm flipV="1">
            <a:off x="239" y="672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1" name="AutoShape 32"/>
          <xdr:cNvSpPr>
            <a:spLocks/>
          </xdr:cNvSpPr>
        </xdr:nvSpPr>
        <xdr:spPr>
          <a:xfrm>
            <a:off x="240" y="672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2" name="AutoShape 33"/>
          <xdr:cNvSpPr>
            <a:spLocks/>
          </xdr:cNvSpPr>
        </xdr:nvSpPr>
        <xdr:spPr>
          <a:xfrm flipV="1">
            <a:off x="240" y="672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3" name="AutoShape 34"/>
          <xdr:cNvSpPr>
            <a:spLocks/>
          </xdr:cNvSpPr>
        </xdr:nvSpPr>
        <xdr:spPr>
          <a:xfrm>
            <a:off x="241" y="672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4" name="AutoShape 35"/>
          <xdr:cNvSpPr>
            <a:spLocks/>
          </xdr:cNvSpPr>
        </xdr:nvSpPr>
        <xdr:spPr>
          <a:xfrm flipV="1">
            <a:off x="241" y="672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5" name="AutoShape 36"/>
          <xdr:cNvSpPr>
            <a:spLocks/>
          </xdr:cNvSpPr>
        </xdr:nvSpPr>
        <xdr:spPr>
          <a:xfrm>
            <a:off x="242" y="672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6" name="AutoShape 37"/>
          <xdr:cNvSpPr>
            <a:spLocks/>
          </xdr:cNvSpPr>
        </xdr:nvSpPr>
        <xdr:spPr>
          <a:xfrm flipV="1">
            <a:off x="242" y="671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7" name="AutoShape 38"/>
          <xdr:cNvSpPr>
            <a:spLocks/>
          </xdr:cNvSpPr>
        </xdr:nvSpPr>
        <xdr:spPr>
          <a:xfrm>
            <a:off x="243" y="671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8" name="AutoShape 39"/>
          <xdr:cNvSpPr>
            <a:spLocks/>
          </xdr:cNvSpPr>
        </xdr:nvSpPr>
        <xdr:spPr>
          <a:xfrm flipV="1">
            <a:off x="243" y="671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9" name="AutoShape 40"/>
          <xdr:cNvSpPr>
            <a:spLocks/>
          </xdr:cNvSpPr>
        </xdr:nvSpPr>
        <xdr:spPr>
          <a:xfrm>
            <a:off x="244" y="671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0" name="AutoShape 41"/>
          <xdr:cNvSpPr>
            <a:spLocks/>
          </xdr:cNvSpPr>
        </xdr:nvSpPr>
        <xdr:spPr>
          <a:xfrm flipV="1">
            <a:off x="244" y="671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276225</xdr:colOff>
      <xdr:row>22</xdr:row>
      <xdr:rowOff>152400</xdr:rowOff>
    </xdr:from>
    <xdr:to>
      <xdr:col>3</xdr:col>
      <xdr:colOff>171450</xdr:colOff>
      <xdr:row>23</xdr:row>
      <xdr:rowOff>190500</xdr:rowOff>
    </xdr:to>
    <xdr:grpSp>
      <xdr:nvGrpSpPr>
        <xdr:cNvPr id="1011" name="Group 243"/>
        <xdr:cNvGrpSpPr>
          <a:grpSpLocks/>
        </xdr:cNvGrpSpPr>
      </xdr:nvGrpSpPr>
      <xdr:grpSpPr>
        <a:xfrm>
          <a:off x="1819275" y="4943475"/>
          <a:ext cx="676275" cy="200025"/>
          <a:chOff x="245" y="646"/>
          <a:chExt cx="91" cy="26"/>
        </a:xfrm>
        <a:solidFill>
          <a:srgbClr val="FFFFFF"/>
        </a:solidFill>
      </xdr:grpSpPr>
      <xdr:sp>
        <xdr:nvSpPr>
          <xdr:cNvPr id="1012" name="AutoShape 43"/>
          <xdr:cNvSpPr>
            <a:spLocks/>
          </xdr:cNvSpPr>
        </xdr:nvSpPr>
        <xdr:spPr>
          <a:xfrm>
            <a:off x="245" y="671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3" name="AutoShape 44"/>
          <xdr:cNvSpPr>
            <a:spLocks/>
          </xdr:cNvSpPr>
        </xdr:nvSpPr>
        <xdr:spPr>
          <a:xfrm flipV="1">
            <a:off x="245" y="671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4" name="AutoShape 45"/>
          <xdr:cNvSpPr>
            <a:spLocks/>
          </xdr:cNvSpPr>
        </xdr:nvSpPr>
        <xdr:spPr>
          <a:xfrm>
            <a:off x="245" y="671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5" name="AutoShape 46"/>
          <xdr:cNvSpPr>
            <a:spLocks/>
          </xdr:cNvSpPr>
        </xdr:nvSpPr>
        <xdr:spPr>
          <a:xfrm flipV="1">
            <a:off x="245" y="671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6" name="AutoShape 47"/>
          <xdr:cNvSpPr>
            <a:spLocks/>
          </xdr:cNvSpPr>
        </xdr:nvSpPr>
        <xdr:spPr>
          <a:xfrm>
            <a:off x="246" y="671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7" name="AutoShape 48"/>
          <xdr:cNvSpPr>
            <a:spLocks/>
          </xdr:cNvSpPr>
        </xdr:nvSpPr>
        <xdr:spPr>
          <a:xfrm flipV="1">
            <a:off x="246" y="671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8" name="AutoShape 49"/>
          <xdr:cNvSpPr>
            <a:spLocks/>
          </xdr:cNvSpPr>
        </xdr:nvSpPr>
        <xdr:spPr>
          <a:xfrm>
            <a:off x="247" y="671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9" name="AutoShape 50"/>
          <xdr:cNvSpPr>
            <a:spLocks/>
          </xdr:cNvSpPr>
        </xdr:nvSpPr>
        <xdr:spPr>
          <a:xfrm flipV="1">
            <a:off x="247" y="670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0" name="AutoShape 51"/>
          <xdr:cNvSpPr>
            <a:spLocks/>
          </xdr:cNvSpPr>
        </xdr:nvSpPr>
        <xdr:spPr>
          <a:xfrm>
            <a:off x="248" y="670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1" name="AutoShape 52"/>
          <xdr:cNvSpPr>
            <a:spLocks/>
          </xdr:cNvSpPr>
        </xdr:nvSpPr>
        <xdr:spPr>
          <a:xfrm flipV="1">
            <a:off x="248" y="670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2" name="AutoShape 53"/>
          <xdr:cNvSpPr>
            <a:spLocks/>
          </xdr:cNvSpPr>
        </xdr:nvSpPr>
        <xdr:spPr>
          <a:xfrm>
            <a:off x="249" y="670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3" name="AutoShape 54"/>
          <xdr:cNvSpPr>
            <a:spLocks/>
          </xdr:cNvSpPr>
        </xdr:nvSpPr>
        <xdr:spPr>
          <a:xfrm flipV="1">
            <a:off x="249" y="670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4" name="AutoShape 55"/>
          <xdr:cNvSpPr>
            <a:spLocks/>
          </xdr:cNvSpPr>
        </xdr:nvSpPr>
        <xdr:spPr>
          <a:xfrm>
            <a:off x="250" y="670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5" name="AutoShape 56"/>
          <xdr:cNvSpPr>
            <a:spLocks/>
          </xdr:cNvSpPr>
        </xdr:nvSpPr>
        <xdr:spPr>
          <a:xfrm flipV="1">
            <a:off x="250" y="670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6" name="AutoShape 57"/>
          <xdr:cNvSpPr>
            <a:spLocks/>
          </xdr:cNvSpPr>
        </xdr:nvSpPr>
        <xdr:spPr>
          <a:xfrm>
            <a:off x="251" y="670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7" name="AutoShape 58"/>
          <xdr:cNvSpPr>
            <a:spLocks/>
          </xdr:cNvSpPr>
        </xdr:nvSpPr>
        <xdr:spPr>
          <a:xfrm flipV="1">
            <a:off x="251" y="670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8" name="AutoShape 59"/>
          <xdr:cNvSpPr>
            <a:spLocks/>
          </xdr:cNvSpPr>
        </xdr:nvSpPr>
        <xdr:spPr>
          <a:xfrm>
            <a:off x="252" y="670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9" name="AutoShape 60"/>
          <xdr:cNvSpPr>
            <a:spLocks/>
          </xdr:cNvSpPr>
        </xdr:nvSpPr>
        <xdr:spPr>
          <a:xfrm flipV="1">
            <a:off x="252" y="670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0" name="AutoShape 61"/>
          <xdr:cNvSpPr>
            <a:spLocks/>
          </xdr:cNvSpPr>
        </xdr:nvSpPr>
        <xdr:spPr>
          <a:xfrm>
            <a:off x="253" y="670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1" name="AutoShape 62"/>
          <xdr:cNvSpPr>
            <a:spLocks/>
          </xdr:cNvSpPr>
        </xdr:nvSpPr>
        <xdr:spPr>
          <a:xfrm flipV="1">
            <a:off x="253" y="66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2" name="AutoShape 63"/>
          <xdr:cNvSpPr>
            <a:spLocks/>
          </xdr:cNvSpPr>
        </xdr:nvSpPr>
        <xdr:spPr>
          <a:xfrm>
            <a:off x="254" y="66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3" name="AutoShape 64"/>
          <xdr:cNvSpPr>
            <a:spLocks/>
          </xdr:cNvSpPr>
        </xdr:nvSpPr>
        <xdr:spPr>
          <a:xfrm flipV="1">
            <a:off x="254" y="66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4" name="AutoShape 65"/>
          <xdr:cNvSpPr>
            <a:spLocks/>
          </xdr:cNvSpPr>
        </xdr:nvSpPr>
        <xdr:spPr>
          <a:xfrm>
            <a:off x="255" y="66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5" name="AutoShape 66"/>
          <xdr:cNvSpPr>
            <a:spLocks/>
          </xdr:cNvSpPr>
        </xdr:nvSpPr>
        <xdr:spPr>
          <a:xfrm flipV="1">
            <a:off x="255" y="66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6" name="AutoShape 67"/>
          <xdr:cNvSpPr>
            <a:spLocks/>
          </xdr:cNvSpPr>
        </xdr:nvSpPr>
        <xdr:spPr>
          <a:xfrm>
            <a:off x="255" y="66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7" name="AutoShape 68"/>
          <xdr:cNvSpPr>
            <a:spLocks/>
          </xdr:cNvSpPr>
        </xdr:nvSpPr>
        <xdr:spPr>
          <a:xfrm flipV="1">
            <a:off x="255" y="66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8" name="AutoShape 69"/>
          <xdr:cNvSpPr>
            <a:spLocks/>
          </xdr:cNvSpPr>
        </xdr:nvSpPr>
        <xdr:spPr>
          <a:xfrm>
            <a:off x="256" y="66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9" name="AutoShape 70"/>
          <xdr:cNvSpPr>
            <a:spLocks/>
          </xdr:cNvSpPr>
        </xdr:nvSpPr>
        <xdr:spPr>
          <a:xfrm flipV="1">
            <a:off x="256" y="66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0" name="AutoShape 71"/>
          <xdr:cNvSpPr>
            <a:spLocks/>
          </xdr:cNvSpPr>
        </xdr:nvSpPr>
        <xdr:spPr>
          <a:xfrm>
            <a:off x="257" y="66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1" name="AutoShape 72"/>
          <xdr:cNvSpPr>
            <a:spLocks/>
          </xdr:cNvSpPr>
        </xdr:nvSpPr>
        <xdr:spPr>
          <a:xfrm flipV="1">
            <a:off x="257" y="66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2" name="AutoShape 73"/>
          <xdr:cNvSpPr>
            <a:spLocks/>
          </xdr:cNvSpPr>
        </xdr:nvSpPr>
        <xdr:spPr>
          <a:xfrm>
            <a:off x="258" y="66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3" name="AutoShape 74"/>
          <xdr:cNvSpPr>
            <a:spLocks/>
          </xdr:cNvSpPr>
        </xdr:nvSpPr>
        <xdr:spPr>
          <a:xfrm flipV="1">
            <a:off x="258" y="66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4" name="AutoShape 75"/>
          <xdr:cNvSpPr>
            <a:spLocks/>
          </xdr:cNvSpPr>
        </xdr:nvSpPr>
        <xdr:spPr>
          <a:xfrm>
            <a:off x="259" y="66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5" name="AutoShape 76"/>
          <xdr:cNvSpPr>
            <a:spLocks/>
          </xdr:cNvSpPr>
        </xdr:nvSpPr>
        <xdr:spPr>
          <a:xfrm flipV="1">
            <a:off x="259" y="66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6" name="AutoShape 77"/>
          <xdr:cNvSpPr>
            <a:spLocks/>
          </xdr:cNvSpPr>
        </xdr:nvSpPr>
        <xdr:spPr>
          <a:xfrm>
            <a:off x="260" y="66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7" name="AutoShape 78"/>
          <xdr:cNvSpPr>
            <a:spLocks/>
          </xdr:cNvSpPr>
        </xdr:nvSpPr>
        <xdr:spPr>
          <a:xfrm flipV="1">
            <a:off x="260" y="66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8" name="AutoShape 79"/>
          <xdr:cNvSpPr>
            <a:spLocks/>
          </xdr:cNvSpPr>
        </xdr:nvSpPr>
        <xdr:spPr>
          <a:xfrm>
            <a:off x="261" y="66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9" name="AutoShape 80"/>
          <xdr:cNvSpPr>
            <a:spLocks/>
          </xdr:cNvSpPr>
        </xdr:nvSpPr>
        <xdr:spPr>
          <a:xfrm flipV="1">
            <a:off x="261" y="66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0" name="AutoShape 81"/>
          <xdr:cNvSpPr>
            <a:spLocks/>
          </xdr:cNvSpPr>
        </xdr:nvSpPr>
        <xdr:spPr>
          <a:xfrm>
            <a:off x="262" y="66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1" name="AutoShape 82"/>
          <xdr:cNvSpPr>
            <a:spLocks/>
          </xdr:cNvSpPr>
        </xdr:nvSpPr>
        <xdr:spPr>
          <a:xfrm flipV="1">
            <a:off x="262" y="66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2" name="AutoShape 83"/>
          <xdr:cNvSpPr>
            <a:spLocks/>
          </xdr:cNvSpPr>
        </xdr:nvSpPr>
        <xdr:spPr>
          <a:xfrm>
            <a:off x="263" y="66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3" name="AutoShape 84"/>
          <xdr:cNvSpPr>
            <a:spLocks/>
          </xdr:cNvSpPr>
        </xdr:nvSpPr>
        <xdr:spPr>
          <a:xfrm flipV="1">
            <a:off x="263" y="66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4" name="AutoShape 85"/>
          <xdr:cNvSpPr>
            <a:spLocks/>
          </xdr:cNvSpPr>
        </xdr:nvSpPr>
        <xdr:spPr>
          <a:xfrm>
            <a:off x="264" y="66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5" name="AutoShape 86"/>
          <xdr:cNvSpPr>
            <a:spLocks/>
          </xdr:cNvSpPr>
        </xdr:nvSpPr>
        <xdr:spPr>
          <a:xfrm flipV="1">
            <a:off x="264" y="66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6" name="AutoShape 87"/>
          <xdr:cNvSpPr>
            <a:spLocks/>
          </xdr:cNvSpPr>
        </xdr:nvSpPr>
        <xdr:spPr>
          <a:xfrm>
            <a:off x="265" y="66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7" name="AutoShape 88"/>
          <xdr:cNvSpPr>
            <a:spLocks/>
          </xdr:cNvSpPr>
        </xdr:nvSpPr>
        <xdr:spPr>
          <a:xfrm flipV="1">
            <a:off x="265" y="66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8" name="AutoShape 89"/>
          <xdr:cNvSpPr>
            <a:spLocks/>
          </xdr:cNvSpPr>
        </xdr:nvSpPr>
        <xdr:spPr>
          <a:xfrm>
            <a:off x="266" y="66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9" name="AutoShape 90"/>
          <xdr:cNvSpPr>
            <a:spLocks/>
          </xdr:cNvSpPr>
        </xdr:nvSpPr>
        <xdr:spPr>
          <a:xfrm flipV="1">
            <a:off x="266" y="66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0" name="AutoShape 91"/>
          <xdr:cNvSpPr>
            <a:spLocks/>
          </xdr:cNvSpPr>
        </xdr:nvSpPr>
        <xdr:spPr>
          <a:xfrm>
            <a:off x="267" y="66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1" name="AutoShape 92"/>
          <xdr:cNvSpPr>
            <a:spLocks/>
          </xdr:cNvSpPr>
        </xdr:nvSpPr>
        <xdr:spPr>
          <a:xfrm flipV="1">
            <a:off x="267" y="66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2" name="AutoShape 93"/>
          <xdr:cNvSpPr>
            <a:spLocks/>
          </xdr:cNvSpPr>
        </xdr:nvSpPr>
        <xdr:spPr>
          <a:xfrm>
            <a:off x="267" y="66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3" name="AutoShape 94"/>
          <xdr:cNvSpPr>
            <a:spLocks/>
          </xdr:cNvSpPr>
        </xdr:nvSpPr>
        <xdr:spPr>
          <a:xfrm flipV="1">
            <a:off x="267" y="66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4" name="AutoShape 95"/>
          <xdr:cNvSpPr>
            <a:spLocks/>
          </xdr:cNvSpPr>
        </xdr:nvSpPr>
        <xdr:spPr>
          <a:xfrm>
            <a:off x="268" y="66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5" name="AutoShape 96"/>
          <xdr:cNvSpPr>
            <a:spLocks/>
          </xdr:cNvSpPr>
        </xdr:nvSpPr>
        <xdr:spPr>
          <a:xfrm flipV="1">
            <a:off x="268" y="66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6" name="AutoShape 97"/>
          <xdr:cNvSpPr>
            <a:spLocks/>
          </xdr:cNvSpPr>
        </xdr:nvSpPr>
        <xdr:spPr>
          <a:xfrm>
            <a:off x="269" y="66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7" name="AutoShape 98"/>
          <xdr:cNvSpPr>
            <a:spLocks/>
          </xdr:cNvSpPr>
        </xdr:nvSpPr>
        <xdr:spPr>
          <a:xfrm flipV="1">
            <a:off x="269" y="66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8" name="AutoShape 99"/>
          <xdr:cNvSpPr>
            <a:spLocks/>
          </xdr:cNvSpPr>
        </xdr:nvSpPr>
        <xdr:spPr>
          <a:xfrm>
            <a:off x="270" y="66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9" name="AutoShape 100"/>
          <xdr:cNvSpPr>
            <a:spLocks/>
          </xdr:cNvSpPr>
        </xdr:nvSpPr>
        <xdr:spPr>
          <a:xfrm flipV="1">
            <a:off x="270" y="66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0" name="AutoShape 101"/>
          <xdr:cNvSpPr>
            <a:spLocks/>
          </xdr:cNvSpPr>
        </xdr:nvSpPr>
        <xdr:spPr>
          <a:xfrm>
            <a:off x="271" y="66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1" name="AutoShape 102"/>
          <xdr:cNvSpPr>
            <a:spLocks/>
          </xdr:cNvSpPr>
        </xdr:nvSpPr>
        <xdr:spPr>
          <a:xfrm flipV="1">
            <a:off x="271" y="665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2" name="AutoShape 103"/>
          <xdr:cNvSpPr>
            <a:spLocks/>
          </xdr:cNvSpPr>
        </xdr:nvSpPr>
        <xdr:spPr>
          <a:xfrm>
            <a:off x="272" y="665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3" name="AutoShape 104"/>
          <xdr:cNvSpPr>
            <a:spLocks/>
          </xdr:cNvSpPr>
        </xdr:nvSpPr>
        <xdr:spPr>
          <a:xfrm flipV="1">
            <a:off x="272" y="665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4" name="AutoShape 105"/>
          <xdr:cNvSpPr>
            <a:spLocks/>
          </xdr:cNvSpPr>
        </xdr:nvSpPr>
        <xdr:spPr>
          <a:xfrm>
            <a:off x="273" y="665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5" name="AutoShape 106"/>
          <xdr:cNvSpPr>
            <a:spLocks/>
          </xdr:cNvSpPr>
        </xdr:nvSpPr>
        <xdr:spPr>
          <a:xfrm flipV="1">
            <a:off x="273" y="665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6" name="AutoShape 107"/>
          <xdr:cNvSpPr>
            <a:spLocks/>
          </xdr:cNvSpPr>
        </xdr:nvSpPr>
        <xdr:spPr>
          <a:xfrm>
            <a:off x="274" y="665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7" name="AutoShape 108"/>
          <xdr:cNvSpPr>
            <a:spLocks/>
          </xdr:cNvSpPr>
        </xdr:nvSpPr>
        <xdr:spPr>
          <a:xfrm flipV="1">
            <a:off x="274" y="665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8" name="AutoShape 109"/>
          <xdr:cNvSpPr>
            <a:spLocks/>
          </xdr:cNvSpPr>
        </xdr:nvSpPr>
        <xdr:spPr>
          <a:xfrm>
            <a:off x="275" y="665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9" name="AutoShape 110"/>
          <xdr:cNvSpPr>
            <a:spLocks/>
          </xdr:cNvSpPr>
        </xdr:nvSpPr>
        <xdr:spPr>
          <a:xfrm flipV="1">
            <a:off x="275" y="665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0" name="AutoShape 111"/>
          <xdr:cNvSpPr>
            <a:spLocks/>
          </xdr:cNvSpPr>
        </xdr:nvSpPr>
        <xdr:spPr>
          <a:xfrm>
            <a:off x="276" y="665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1" name="AutoShape 112"/>
          <xdr:cNvSpPr>
            <a:spLocks/>
          </xdr:cNvSpPr>
        </xdr:nvSpPr>
        <xdr:spPr>
          <a:xfrm flipV="1">
            <a:off x="276" y="664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2" name="AutoShape 113"/>
          <xdr:cNvSpPr>
            <a:spLocks/>
          </xdr:cNvSpPr>
        </xdr:nvSpPr>
        <xdr:spPr>
          <a:xfrm>
            <a:off x="277" y="664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3" name="AutoShape 114"/>
          <xdr:cNvSpPr>
            <a:spLocks/>
          </xdr:cNvSpPr>
        </xdr:nvSpPr>
        <xdr:spPr>
          <a:xfrm flipV="1">
            <a:off x="277" y="664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4" name="AutoShape 115"/>
          <xdr:cNvSpPr>
            <a:spLocks/>
          </xdr:cNvSpPr>
        </xdr:nvSpPr>
        <xdr:spPr>
          <a:xfrm>
            <a:off x="278" y="664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5" name="AutoShape 116"/>
          <xdr:cNvSpPr>
            <a:spLocks/>
          </xdr:cNvSpPr>
        </xdr:nvSpPr>
        <xdr:spPr>
          <a:xfrm flipV="1">
            <a:off x="278" y="664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6" name="AutoShape 117"/>
          <xdr:cNvSpPr>
            <a:spLocks/>
          </xdr:cNvSpPr>
        </xdr:nvSpPr>
        <xdr:spPr>
          <a:xfrm>
            <a:off x="278" y="664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7" name="AutoShape 118"/>
          <xdr:cNvSpPr>
            <a:spLocks/>
          </xdr:cNvSpPr>
        </xdr:nvSpPr>
        <xdr:spPr>
          <a:xfrm flipV="1">
            <a:off x="278" y="664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8" name="AutoShape 119"/>
          <xdr:cNvSpPr>
            <a:spLocks/>
          </xdr:cNvSpPr>
        </xdr:nvSpPr>
        <xdr:spPr>
          <a:xfrm>
            <a:off x="279" y="664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9" name="AutoShape 120"/>
          <xdr:cNvSpPr>
            <a:spLocks/>
          </xdr:cNvSpPr>
        </xdr:nvSpPr>
        <xdr:spPr>
          <a:xfrm flipV="1">
            <a:off x="279" y="664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0" name="AutoShape 121"/>
          <xdr:cNvSpPr>
            <a:spLocks/>
          </xdr:cNvSpPr>
        </xdr:nvSpPr>
        <xdr:spPr>
          <a:xfrm>
            <a:off x="280" y="664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1" name="AutoShape 122"/>
          <xdr:cNvSpPr>
            <a:spLocks/>
          </xdr:cNvSpPr>
        </xdr:nvSpPr>
        <xdr:spPr>
          <a:xfrm flipV="1">
            <a:off x="280" y="66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2" name="AutoShape 123"/>
          <xdr:cNvSpPr>
            <a:spLocks/>
          </xdr:cNvSpPr>
        </xdr:nvSpPr>
        <xdr:spPr>
          <a:xfrm>
            <a:off x="281" y="66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3" name="AutoShape 124"/>
          <xdr:cNvSpPr>
            <a:spLocks/>
          </xdr:cNvSpPr>
        </xdr:nvSpPr>
        <xdr:spPr>
          <a:xfrm flipV="1">
            <a:off x="281" y="66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4" name="AutoShape 125"/>
          <xdr:cNvSpPr>
            <a:spLocks/>
          </xdr:cNvSpPr>
        </xdr:nvSpPr>
        <xdr:spPr>
          <a:xfrm>
            <a:off x="282" y="66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5" name="AutoShape 126"/>
          <xdr:cNvSpPr>
            <a:spLocks/>
          </xdr:cNvSpPr>
        </xdr:nvSpPr>
        <xdr:spPr>
          <a:xfrm flipV="1">
            <a:off x="282" y="66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6" name="AutoShape 127"/>
          <xdr:cNvSpPr>
            <a:spLocks/>
          </xdr:cNvSpPr>
        </xdr:nvSpPr>
        <xdr:spPr>
          <a:xfrm>
            <a:off x="283" y="66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7" name="AutoShape 128"/>
          <xdr:cNvSpPr>
            <a:spLocks/>
          </xdr:cNvSpPr>
        </xdr:nvSpPr>
        <xdr:spPr>
          <a:xfrm flipV="1">
            <a:off x="283" y="66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8" name="AutoShape 129"/>
          <xdr:cNvSpPr>
            <a:spLocks/>
          </xdr:cNvSpPr>
        </xdr:nvSpPr>
        <xdr:spPr>
          <a:xfrm>
            <a:off x="284" y="66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9" name="AutoShape 130"/>
          <xdr:cNvSpPr>
            <a:spLocks/>
          </xdr:cNvSpPr>
        </xdr:nvSpPr>
        <xdr:spPr>
          <a:xfrm flipV="1">
            <a:off x="284" y="662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0" name="AutoShape 131"/>
          <xdr:cNvSpPr>
            <a:spLocks/>
          </xdr:cNvSpPr>
        </xdr:nvSpPr>
        <xdr:spPr>
          <a:xfrm>
            <a:off x="285" y="662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1" name="AutoShape 132"/>
          <xdr:cNvSpPr>
            <a:spLocks/>
          </xdr:cNvSpPr>
        </xdr:nvSpPr>
        <xdr:spPr>
          <a:xfrm flipV="1">
            <a:off x="285" y="662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2" name="AutoShape 133"/>
          <xdr:cNvSpPr>
            <a:spLocks/>
          </xdr:cNvSpPr>
        </xdr:nvSpPr>
        <xdr:spPr>
          <a:xfrm>
            <a:off x="286" y="662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3" name="AutoShape 134"/>
          <xdr:cNvSpPr>
            <a:spLocks/>
          </xdr:cNvSpPr>
        </xdr:nvSpPr>
        <xdr:spPr>
          <a:xfrm flipV="1">
            <a:off x="286" y="662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4" name="AutoShape 135"/>
          <xdr:cNvSpPr>
            <a:spLocks/>
          </xdr:cNvSpPr>
        </xdr:nvSpPr>
        <xdr:spPr>
          <a:xfrm>
            <a:off x="287" y="662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5" name="AutoShape 136"/>
          <xdr:cNvSpPr>
            <a:spLocks/>
          </xdr:cNvSpPr>
        </xdr:nvSpPr>
        <xdr:spPr>
          <a:xfrm flipV="1">
            <a:off x="287" y="662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6" name="AutoShape 137"/>
          <xdr:cNvSpPr>
            <a:spLocks/>
          </xdr:cNvSpPr>
        </xdr:nvSpPr>
        <xdr:spPr>
          <a:xfrm>
            <a:off x="288" y="662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7" name="AutoShape 138"/>
          <xdr:cNvSpPr>
            <a:spLocks/>
          </xdr:cNvSpPr>
        </xdr:nvSpPr>
        <xdr:spPr>
          <a:xfrm flipV="1">
            <a:off x="288" y="662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8" name="AutoShape 139"/>
          <xdr:cNvSpPr>
            <a:spLocks/>
          </xdr:cNvSpPr>
        </xdr:nvSpPr>
        <xdr:spPr>
          <a:xfrm>
            <a:off x="289" y="662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9" name="AutoShape 140"/>
          <xdr:cNvSpPr>
            <a:spLocks/>
          </xdr:cNvSpPr>
        </xdr:nvSpPr>
        <xdr:spPr>
          <a:xfrm flipV="1">
            <a:off x="289" y="661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0" name="AutoShape 141"/>
          <xdr:cNvSpPr>
            <a:spLocks/>
          </xdr:cNvSpPr>
        </xdr:nvSpPr>
        <xdr:spPr>
          <a:xfrm>
            <a:off x="289" y="661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1" name="AutoShape 142"/>
          <xdr:cNvSpPr>
            <a:spLocks/>
          </xdr:cNvSpPr>
        </xdr:nvSpPr>
        <xdr:spPr>
          <a:xfrm flipV="1">
            <a:off x="289" y="661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2" name="AutoShape 143"/>
          <xdr:cNvSpPr>
            <a:spLocks/>
          </xdr:cNvSpPr>
        </xdr:nvSpPr>
        <xdr:spPr>
          <a:xfrm>
            <a:off x="290" y="661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3" name="AutoShape 144"/>
          <xdr:cNvSpPr>
            <a:spLocks/>
          </xdr:cNvSpPr>
        </xdr:nvSpPr>
        <xdr:spPr>
          <a:xfrm flipV="1">
            <a:off x="290" y="661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4" name="AutoShape 145"/>
          <xdr:cNvSpPr>
            <a:spLocks/>
          </xdr:cNvSpPr>
        </xdr:nvSpPr>
        <xdr:spPr>
          <a:xfrm>
            <a:off x="291" y="661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5" name="AutoShape 146"/>
          <xdr:cNvSpPr>
            <a:spLocks/>
          </xdr:cNvSpPr>
        </xdr:nvSpPr>
        <xdr:spPr>
          <a:xfrm flipV="1">
            <a:off x="291" y="661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6" name="AutoShape 147"/>
          <xdr:cNvSpPr>
            <a:spLocks/>
          </xdr:cNvSpPr>
        </xdr:nvSpPr>
        <xdr:spPr>
          <a:xfrm>
            <a:off x="292" y="661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7" name="AutoShape 148"/>
          <xdr:cNvSpPr>
            <a:spLocks/>
          </xdr:cNvSpPr>
        </xdr:nvSpPr>
        <xdr:spPr>
          <a:xfrm flipV="1">
            <a:off x="292" y="660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8" name="AutoShape 149"/>
          <xdr:cNvSpPr>
            <a:spLocks/>
          </xdr:cNvSpPr>
        </xdr:nvSpPr>
        <xdr:spPr>
          <a:xfrm>
            <a:off x="293" y="660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9" name="AutoShape 150"/>
          <xdr:cNvSpPr>
            <a:spLocks/>
          </xdr:cNvSpPr>
        </xdr:nvSpPr>
        <xdr:spPr>
          <a:xfrm flipV="1">
            <a:off x="293" y="660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0" name="AutoShape 151"/>
          <xdr:cNvSpPr>
            <a:spLocks/>
          </xdr:cNvSpPr>
        </xdr:nvSpPr>
        <xdr:spPr>
          <a:xfrm>
            <a:off x="294" y="660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1" name="AutoShape 152"/>
          <xdr:cNvSpPr>
            <a:spLocks/>
          </xdr:cNvSpPr>
        </xdr:nvSpPr>
        <xdr:spPr>
          <a:xfrm flipV="1">
            <a:off x="294" y="660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2" name="AutoShape 153"/>
          <xdr:cNvSpPr>
            <a:spLocks/>
          </xdr:cNvSpPr>
        </xdr:nvSpPr>
        <xdr:spPr>
          <a:xfrm>
            <a:off x="295" y="660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3" name="AutoShape 154"/>
          <xdr:cNvSpPr>
            <a:spLocks/>
          </xdr:cNvSpPr>
        </xdr:nvSpPr>
        <xdr:spPr>
          <a:xfrm flipV="1">
            <a:off x="295" y="660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4" name="AutoShape 155"/>
          <xdr:cNvSpPr>
            <a:spLocks/>
          </xdr:cNvSpPr>
        </xdr:nvSpPr>
        <xdr:spPr>
          <a:xfrm>
            <a:off x="296" y="660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5" name="AutoShape 156"/>
          <xdr:cNvSpPr>
            <a:spLocks/>
          </xdr:cNvSpPr>
        </xdr:nvSpPr>
        <xdr:spPr>
          <a:xfrm flipV="1">
            <a:off x="296" y="65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6" name="AutoShape 157"/>
          <xdr:cNvSpPr>
            <a:spLocks/>
          </xdr:cNvSpPr>
        </xdr:nvSpPr>
        <xdr:spPr>
          <a:xfrm>
            <a:off x="297" y="65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7" name="AutoShape 158"/>
          <xdr:cNvSpPr>
            <a:spLocks/>
          </xdr:cNvSpPr>
        </xdr:nvSpPr>
        <xdr:spPr>
          <a:xfrm flipV="1">
            <a:off x="297" y="65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8" name="AutoShape 159"/>
          <xdr:cNvSpPr>
            <a:spLocks/>
          </xdr:cNvSpPr>
        </xdr:nvSpPr>
        <xdr:spPr>
          <a:xfrm>
            <a:off x="298" y="65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9" name="AutoShape 160"/>
          <xdr:cNvSpPr>
            <a:spLocks/>
          </xdr:cNvSpPr>
        </xdr:nvSpPr>
        <xdr:spPr>
          <a:xfrm flipV="1">
            <a:off x="298" y="65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0" name="AutoShape 161"/>
          <xdr:cNvSpPr>
            <a:spLocks/>
          </xdr:cNvSpPr>
        </xdr:nvSpPr>
        <xdr:spPr>
          <a:xfrm>
            <a:off x="299" y="65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1" name="AutoShape 162"/>
          <xdr:cNvSpPr>
            <a:spLocks/>
          </xdr:cNvSpPr>
        </xdr:nvSpPr>
        <xdr:spPr>
          <a:xfrm flipV="1">
            <a:off x="299" y="65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2" name="AutoShape 163"/>
          <xdr:cNvSpPr>
            <a:spLocks/>
          </xdr:cNvSpPr>
        </xdr:nvSpPr>
        <xdr:spPr>
          <a:xfrm>
            <a:off x="300" y="65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3" name="AutoShape 164"/>
          <xdr:cNvSpPr>
            <a:spLocks/>
          </xdr:cNvSpPr>
        </xdr:nvSpPr>
        <xdr:spPr>
          <a:xfrm flipV="1">
            <a:off x="300" y="65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4" name="AutoShape 165"/>
          <xdr:cNvSpPr>
            <a:spLocks/>
          </xdr:cNvSpPr>
        </xdr:nvSpPr>
        <xdr:spPr>
          <a:xfrm>
            <a:off x="301" y="65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5" name="AutoShape 166"/>
          <xdr:cNvSpPr>
            <a:spLocks/>
          </xdr:cNvSpPr>
        </xdr:nvSpPr>
        <xdr:spPr>
          <a:xfrm flipV="1">
            <a:off x="301" y="65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6" name="AutoShape 167"/>
          <xdr:cNvSpPr>
            <a:spLocks/>
          </xdr:cNvSpPr>
        </xdr:nvSpPr>
        <xdr:spPr>
          <a:xfrm>
            <a:off x="301" y="65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7" name="AutoShape 168"/>
          <xdr:cNvSpPr>
            <a:spLocks/>
          </xdr:cNvSpPr>
        </xdr:nvSpPr>
        <xdr:spPr>
          <a:xfrm flipV="1">
            <a:off x="301" y="65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8" name="AutoShape 169"/>
          <xdr:cNvSpPr>
            <a:spLocks/>
          </xdr:cNvSpPr>
        </xdr:nvSpPr>
        <xdr:spPr>
          <a:xfrm>
            <a:off x="302" y="65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9" name="AutoShape 170"/>
          <xdr:cNvSpPr>
            <a:spLocks/>
          </xdr:cNvSpPr>
        </xdr:nvSpPr>
        <xdr:spPr>
          <a:xfrm flipV="1">
            <a:off x="302" y="65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0" name="AutoShape 171"/>
          <xdr:cNvSpPr>
            <a:spLocks/>
          </xdr:cNvSpPr>
        </xdr:nvSpPr>
        <xdr:spPr>
          <a:xfrm>
            <a:off x="303" y="65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1" name="AutoShape 172"/>
          <xdr:cNvSpPr>
            <a:spLocks/>
          </xdr:cNvSpPr>
        </xdr:nvSpPr>
        <xdr:spPr>
          <a:xfrm flipV="1">
            <a:off x="303" y="65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2" name="AutoShape 173"/>
          <xdr:cNvSpPr>
            <a:spLocks/>
          </xdr:cNvSpPr>
        </xdr:nvSpPr>
        <xdr:spPr>
          <a:xfrm>
            <a:off x="304" y="65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3" name="AutoShape 174"/>
          <xdr:cNvSpPr>
            <a:spLocks/>
          </xdr:cNvSpPr>
        </xdr:nvSpPr>
        <xdr:spPr>
          <a:xfrm flipV="1">
            <a:off x="304" y="65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4" name="AutoShape 175"/>
          <xdr:cNvSpPr>
            <a:spLocks/>
          </xdr:cNvSpPr>
        </xdr:nvSpPr>
        <xdr:spPr>
          <a:xfrm>
            <a:off x="305" y="65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5" name="AutoShape 176"/>
          <xdr:cNvSpPr>
            <a:spLocks/>
          </xdr:cNvSpPr>
        </xdr:nvSpPr>
        <xdr:spPr>
          <a:xfrm flipV="1">
            <a:off x="305" y="65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6" name="AutoShape 177"/>
          <xdr:cNvSpPr>
            <a:spLocks/>
          </xdr:cNvSpPr>
        </xdr:nvSpPr>
        <xdr:spPr>
          <a:xfrm>
            <a:off x="306" y="65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7" name="AutoShape 178"/>
          <xdr:cNvSpPr>
            <a:spLocks/>
          </xdr:cNvSpPr>
        </xdr:nvSpPr>
        <xdr:spPr>
          <a:xfrm flipV="1">
            <a:off x="306" y="65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8" name="AutoShape 179"/>
          <xdr:cNvSpPr>
            <a:spLocks/>
          </xdr:cNvSpPr>
        </xdr:nvSpPr>
        <xdr:spPr>
          <a:xfrm>
            <a:off x="307" y="65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9" name="AutoShape 180"/>
          <xdr:cNvSpPr>
            <a:spLocks/>
          </xdr:cNvSpPr>
        </xdr:nvSpPr>
        <xdr:spPr>
          <a:xfrm flipV="1">
            <a:off x="307" y="65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0" name="AutoShape 181"/>
          <xdr:cNvSpPr>
            <a:spLocks/>
          </xdr:cNvSpPr>
        </xdr:nvSpPr>
        <xdr:spPr>
          <a:xfrm>
            <a:off x="308" y="65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1" name="AutoShape 182"/>
          <xdr:cNvSpPr>
            <a:spLocks/>
          </xdr:cNvSpPr>
        </xdr:nvSpPr>
        <xdr:spPr>
          <a:xfrm flipV="1">
            <a:off x="308" y="65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2" name="AutoShape 183"/>
          <xdr:cNvSpPr>
            <a:spLocks/>
          </xdr:cNvSpPr>
        </xdr:nvSpPr>
        <xdr:spPr>
          <a:xfrm>
            <a:off x="309" y="65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3" name="AutoShape 184"/>
          <xdr:cNvSpPr>
            <a:spLocks/>
          </xdr:cNvSpPr>
        </xdr:nvSpPr>
        <xdr:spPr>
          <a:xfrm flipV="1">
            <a:off x="309" y="65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4" name="AutoShape 185"/>
          <xdr:cNvSpPr>
            <a:spLocks/>
          </xdr:cNvSpPr>
        </xdr:nvSpPr>
        <xdr:spPr>
          <a:xfrm>
            <a:off x="310" y="65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5" name="AutoShape 186"/>
          <xdr:cNvSpPr>
            <a:spLocks/>
          </xdr:cNvSpPr>
        </xdr:nvSpPr>
        <xdr:spPr>
          <a:xfrm flipV="1">
            <a:off x="310" y="655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6" name="AutoShape 187"/>
          <xdr:cNvSpPr>
            <a:spLocks/>
          </xdr:cNvSpPr>
        </xdr:nvSpPr>
        <xdr:spPr>
          <a:xfrm>
            <a:off x="311" y="655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7" name="AutoShape 188"/>
          <xdr:cNvSpPr>
            <a:spLocks/>
          </xdr:cNvSpPr>
        </xdr:nvSpPr>
        <xdr:spPr>
          <a:xfrm flipV="1">
            <a:off x="311" y="655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8" name="AutoShape 189"/>
          <xdr:cNvSpPr>
            <a:spLocks/>
          </xdr:cNvSpPr>
        </xdr:nvSpPr>
        <xdr:spPr>
          <a:xfrm>
            <a:off x="312" y="655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9" name="AutoShape 190"/>
          <xdr:cNvSpPr>
            <a:spLocks/>
          </xdr:cNvSpPr>
        </xdr:nvSpPr>
        <xdr:spPr>
          <a:xfrm flipV="1">
            <a:off x="312" y="655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0" name="AutoShape 191"/>
          <xdr:cNvSpPr>
            <a:spLocks/>
          </xdr:cNvSpPr>
        </xdr:nvSpPr>
        <xdr:spPr>
          <a:xfrm>
            <a:off x="312" y="655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1" name="AutoShape 192"/>
          <xdr:cNvSpPr>
            <a:spLocks/>
          </xdr:cNvSpPr>
        </xdr:nvSpPr>
        <xdr:spPr>
          <a:xfrm flipV="1">
            <a:off x="312" y="655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2" name="AutoShape 193"/>
          <xdr:cNvSpPr>
            <a:spLocks/>
          </xdr:cNvSpPr>
        </xdr:nvSpPr>
        <xdr:spPr>
          <a:xfrm>
            <a:off x="313" y="655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3" name="AutoShape 194"/>
          <xdr:cNvSpPr>
            <a:spLocks/>
          </xdr:cNvSpPr>
        </xdr:nvSpPr>
        <xdr:spPr>
          <a:xfrm flipV="1">
            <a:off x="313" y="654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4" name="AutoShape 195"/>
          <xdr:cNvSpPr>
            <a:spLocks/>
          </xdr:cNvSpPr>
        </xdr:nvSpPr>
        <xdr:spPr>
          <a:xfrm>
            <a:off x="314" y="654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5" name="AutoShape 196"/>
          <xdr:cNvSpPr>
            <a:spLocks/>
          </xdr:cNvSpPr>
        </xdr:nvSpPr>
        <xdr:spPr>
          <a:xfrm flipV="1">
            <a:off x="314" y="654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6" name="AutoShape 197"/>
          <xdr:cNvSpPr>
            <a:spLocks/>
          </xdr:cNvSpPr>
        </xdr:nvSpPr>
        <xdr:spPr>
          <a:xfrm>
            <a:off x="315" y="654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7" name="AutoShape 198"/>
          <xdr:cNvSpPr>
            <a:spLocks/>
          </xdr:cNvSpPr>
        </xdr:nvSpPr>
        <xdr:spPr>
          <a:xfrm flipV="1">
            <a:off x="315" y="654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8" name="AutoShape 199"/>
          <xdr:cNvSpPr>
            <a:spLocks/>
          </xdr:cNvSpPr>
        </xdr:nvSpPr>
        <xdr:spPr>
          <a:xfrm>
            <a:off x="316" y="654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9" name="AutoShape 200"/>
          <xdr:cNvSpPr>
            <a:spLocks/>
          </xdr:cNvSpPr>
        </xdr:nvSpPr>
        <xdr:spPr>
          <a:xfrm flipV="1">
            <a:off x="316" y="65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0" name="AutoShape 201"/>
          <xdr:cNvSpPr>
            <a:spLocks/>
          </xdr:cNvSpPr>
        </xdr:nvSpPr>
        <xdr:spPr>
          <a:xfrm>
            <a:off x="317" y="65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1" name="AutoShape 202"/>
          <xdr:cNvSpPr>
            <a:spLocks/>
          </xdr:cNvSpPr>
        </xdr:nvSpPr>
        <xdr:spPr>
          <a:xfrm flipV="1">
            <a:off x="317" y="65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2" name="AutoShape 203"/>
          <xdr:cNvSpPr>
            <a:spLocks/>
          </xdr:cNvSpPr>
        </xdr:nvSpPr>
        <xdr:spPr>
          <a:xfrm>
            <a:off x="318" y="65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3" name="AutoShape 204"/>
          <xdr:cNvSpPr>
            <a:spLocks/>
          </xdr:cNvSpPr>
        </xdr:nvSpPr>
        <xdr:spPr>
          <a:xfrm flipV="1">
            <a:off x="318" y="65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4" name="AutoShape 205"/>
          <xdr:cNvSpPr>
            <a:spLocks/>
          </xdr:cNvSpPr>
        </xdr:nvSpPr>
        <xdr:spPr>
          <a:xfrm>
            <a:off x="319" y="65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5" name="AutoShape 206"/>
          <xdr:cNvSpPr>
            <a:spLocks/>
          </xdr:cNvSpPr>
        </xdr:nvSpPr>
        <xdr:spPr>
          <a:xfrm flipV="1">
            <a:off x="319" y="65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6" name="AutoShape 207"/>
          <xdr:cNvSpPr>
            <a:spLocks/>
          </xdr:cNvSpPr>
        </xdr:nvSpPr>
        <xdr:spPr>
          <a:xfrm>
            <a:off x="320" y="65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7" name="AutoShape 208"/>
          <xdr:cNvSpPr>
            <a:spLocks/>
          </xdr:cNvSpPr>
        </xdr:nvSpPr>
        <xdr:spPr>
          <a:xfrm flipV="1">
            <a:off x="320" y="652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8" name="AutoShape 209"/>
          <xdr:cNvSpPr>
            <a:spLocks/>
          </xdr:cNvSpPr>
        </xdr:nvSpPr>
        <xdr:spPr>
          <a:xfrm>
            <a:off x="321" y="652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9" name="AutoShape 210"/>
          <xdr:cNvSpPr>
            <a:spLocks/>
          </xdr:cNvSpPr>
        </xdr:nvSpPr>
        <xdr:spPr>
          <a:xfrm flipV="1">
            <a:off x="321" y="652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0" name="AutoShape 211"/>
          <xdr:cNvSpPr>
            <a:spLocks/>
          </xdr:cNvSpPr>
        </xdr:nvSpPr>
        <xdr:spPr>
          <a:xfrm>
            <a:off x="322" y="652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1" name="AutoShape 212"/>
          <xdr:cNvSpPr>
            <a:spLocks/>
          </xdr:cNvSpPr>
        </xdr:nvSpPr>
        <xdr:spPr>
          <a:xfrm flipV="1">
            <a:off x="322" y="652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2" name="AutoShape 213"/>
          <xdr:cNvSpPr>
            <a:spLocks/>
          </xdr:cNvSpPr>
        </xdr:nvSpPr>
        <xdr:spPr>
          <a:xfrm>
            <a:off x="322" y="652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3" name="AutoShape 214"/>
          <xdr:cNvSpPr>
            <a:spLocks/>
          </xdr:cNvSpPr>
        </xdr:nvSpPr>
        <xdr:spPr>
          <a:xfrm flipV="1">
            <a:off x="322" y="651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4" name="AutoShape 215"/>
          <xdr:cNvSpPr>
            <a:spLocks/>
          </xdr:cNvSpPr>
        </xdr:nvSpPr>
        <xdr:spPr>
          <a:xfrm>
            <a:off x="323" y="651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5" name="AutoShape 216"/>
          <xdr:cNvSpPr>
            <a:spLocks/>
          </xdr:cNvSpPr>
        </xdr:nvSpPr>
        <xdr:spPr>
          <a:xfrm flipV="1">
            <a:off x="323" y="651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6" name="AutoShape 217"/>
          <xdr:cNvSpPr>
            <a:spLocks/>
          </xdr:cNvSpPr>
        </xdr:nvSpPr>
        <xdr:spPr>
          <a:xfrm>
            <a:off x="324" y="651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7" name="AutoShape 218"/>
          <xdr:cNvSpPr>
            <a:spLocks/>
          </xdr:cNvSpPr>
        </xdr:nvSpPr>
        <xdr:spPr>
          <a:xfrm flipV="1">
            <a:off x="324" y="651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8" name="AutoShape 219"/>
          <xdr:cNvSpPr>
            <a:spLocks/>
          </xdr:cNvSpPr>
        </xdr:nvSpPr>
        <xdr:spPr>
          <a:xfrm>
            <a:off x="325" y="651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9" name="AutoShape 220"/>
          <xdr:cNvSpPr>
            <a:spLocks/>
          </xdr:cNvSpPr>
        </xdr:nvSpPr>
        <xdr:spPr>
          <a:xfrm flipV="1">
            <a:off x="325" y="650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0" name="AutoShape 221"/>
          <xdr:cNvSpPr>
            <a:spLocks/>
          </xdr:cNvSpPr>
        </xdr:nvSpPr>
        <xdr:spPr>
          <a:xfrm>
            <a:off x="326" y="650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1" name="AutoShape 222"/>
          <xdr:cNvSpPr>
            <a:spLocks/>
          </xdr:cNvSpPr>
        </xdr:nvSpPr>
        <xdr:spPr>
          <a:xfrm flipV="1">
            <a:off x="326" y="650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2" name="AutoShape 223"/>
          <xdr:cNvSpPr>
            <a:spLocks/>
          </xdr:cNvSpPr>
        </xdr:nvSpPr>
        <xdr:spPr>
          <a:xfrm>
            <a:off x="327" y="650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3" name="AutoShape 224"/>
          <xdr:cNvSpPr>
            <a:spLocks/>
          </xdr:cNvSpPr>
        </xdr:nvSpPr>
        <xdr:spPr>
          <a:xfrm flipV="1">
            <a:off x="327" y="650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4" name="AutoShape 225"/>
          <xdr:cNvSpPr>
            <a:spLocks/>
          </xdr:cNvSpPr>
        </xdr:nvSpPr>
        <xdr:spPr>
          <a:xfrm>
            <a:off x="328" y="650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5" name="AutoShape 226"/>
          <xdr:cNvSpPr>
            <a:spLocks/>
          </xdr:cNvSpPr>
        </xdr:nvSpPr>
        <xdr:spPr>
          <a:xfrm flipV="1">
            <a:off x="328" y="64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6" name="AutoShape 227"/>
          <xdr:cNvSpPr>
            <a:spLocks/>
          </xdr:cNvSpPr>
        </xdr:nvSpPr>
        <xdr:spPr>
          <a:xfrm>
            <a:off x="329" y="64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7" name="AutoShape 228"/>
          <xdr:cNvSpPr>
            <a:spLocks/>
          </xdr:cNvSpPr>
        </xdr:nvSpPr>
        <xdr:spPr>
          <a:xfrm flipV="1">
            <a:off x="329" y="64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8" name="AutoShape 229"/>
          <xdr:cNvSpPr>
            <a:spLocks/>
          </xdr:cNvSpPr>
        </xdr:nvSpPr>
        <xdr:spPr>
          <a:xfrm>
            <a:off x="330" y="64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9" name="AutoShape 230"/>
          <xdr:cNvSpPr>
            <a:spLocks/>
          </xdr:cNvSpPr>
        </xdr:nvSpPr>
        <xdr:spPr>
          <a:xfrm flipV="1">
            <a:off x="330" y="64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0" name="AutoShape 231"/>
          <xdr:cNvSpPr>
            <a:spLocks/>
          </xdr:cNvSpPr>
        </xdr:nvSpPr>
        <xdr:spPr>
          <a:xfrm>
            <a:off x="331" y="64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1" name="AutoShape 232"/>
          <xdr:cNvSpPr>
            <a:spLocks/>
          </xdr:cNvSpPr>
        </xdr:nvSpPr>
        <xdr:spPr>
          <a:xfrm flipV="1">
            <a:off x="331" y="64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2" name="AutoShape 233"/>
          <xdr:cNvSpPr>
            <a:spLocks/>
          </xdr:cNvSpPr>
        </xdr:nvSpPr>
        <xdr:spPr>
          <a:xfrm>
            <a:off x="332" y="64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3" name="AutoShape 234"/>
          <xdr:cNvSpPr>
            <a:spLocks/>
          </xdr:cNvSpPr>
        </xdr:nvSpPr>
        <xdr:spPr>
          <a:xfrm flipV="1">
            <a:off x="332" y="64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4" name="AutoShape 235"/>
          <xdr:cNvSpPr>
            <a:spLocks/>
          </xdr:cNvSpPr>
        </xdr:nvSpPr>
        <xdr:spPr>
          <a:xfrm>
            <a:off x="333" y="64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5" name="AutoShape 236"/>
          <xdr:cNvSpPr>
            <a:spLocks/>
          </xdr:cNvSpPr>
        </xdr:nvSpPr>
        <xdr:spPr>
          <a:xfrm flipV="1">
            <a:off x="333" y="64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6" name="AutoShape 237"/>
          <xdr:cNvSpPr>
            <a:spLocks/>
          </xdr:cNvSpPr>
        </xdr:nvSpPr>
        <xdr:spPr>
          <a:xfrm>
            <a:off x="334" y="64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7" name="AutoShape 238"/>
          <xdr:cNvSpPr>
            <a:spLocks/>
          </xdr:cNvSpPr>
        </xdr:nvSpPr>
        <xdr:spPr>
          <a:xfrm flipV="1">
            <a:off x="334" y="64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8" name="AutoShape 239"/>
          <xdr:cNvSpPr>
            <a:spLocks/>
          </xdr:cNvSpPr>
        </xdr:nvSpPr>
        <xdr:spPr>
          <a:xfrm>
            <a:off x="334" y="64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9" name="AutoShape 240"/>
          <xdr:cNvSpPr>
            <a:spLocks/>
          </xdr:cNvSpPr>
        </xdr:nvSpPr>
        <xdr:spPr>
          <a:xfrm flipV="1">
            <a:off x="334" y="64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0" name="AutoShape 241"/>
          <xdr:cNvSpPr>
            <a:spLocks/>
          </xdr:cNvSpPr>
        </xdr:nvSpPr>
        <xdr:spPr>
          <a:xfrm>
            <a:off x="335" y="64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1" name="AutoShape 242"/>
          <xdr:cNvSpPr>
            <a:spLocks/>
          </xdr:cNvSpPr>
        </xdr:nvSpPr>
        <xdr:spPr>
          <a:xfrm flipV="1">
            <a:off x="335" y="64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171450</xdr:colOff>
      <xdr:row>21</xdr:row>
      <xdr:rowOff>133350</xdr:rowOff>
    </xdr:from>
    <xdr:to>
      <xdr:col>4</xdr:col>
      <xdr:colOff>57150</xdr:colOff>
      <xdr:row>23</xdr:row>
      <xdr:rowOff>0</xdr:rowOff>
    </xdr:to>
    <xdr:grpSp>
      <xdr:nvGrpSpPr>
        <xdr:cNvPr id="1212" name="Group 444"/>
        <xdr:cNvGrpSpPr>
          <a:grpSpLocks/>
        </xdr:cNvGrpSpPr>
      </xdr:nvGrpSpPr>
      <xdr:grpSpPr>
        <a:xfrm>
          <a:off x="2495550" y="4695825"/>
          <a:ext cx="676275" cy="257175"/>
          <a:chOff x="336" y="614"/>
          <a:chExt cx="92" cy="33"/>
        </a:xfrm>
        <a:solidFill>
          <a:srgbClr val="FFFFFF"/>
        </a:solidFill>
      </xdr:grpSpPr>
      <xdr:sp>
        <xdr:nvSpPr>
          <xdr:cNvPr id="1213" name="AutoShape 244"/>
          <xdr:cNvSpPr>
            <a:spLocks/>
          </xdr:cNvSpPr>
        </xdr:nvSpPr>
        <xdr:spPr>
          <a:xfrm>
            <a:off x="336" y="64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4" name="AutoShape 245"/>
          <xdr:cNvSpPr>
            <a:spLocks/>
          </xdr:cNvSpPr>
        </xdr:nvSpPr>
        <xdr:spPr>
          <a:xfrm flipV="1">
            <a:off x="336" y="64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5" name="AutoShape 246"/>
          <xdr:cNvSpPr>
            <a:spLocks/>
          </xdr:cNvSpPr>
        </xdr:nvSpPr>
        <xdr:spPr>
          <a:xfrm>
            <a:off x="337" y="64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6" name="AutoShape 247"/>
          <xdr:cNvSpPr>
            <a:spLocks/>
          </xdr:cNvSpPr>
        </xdr:nvSpPr>
        <xdr:spPr>
          <a:xfrm flipV="1">
            <a:off x="337" y="645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7" name="AutoShape 248"/>
          <xdr:cNvSpPr>
            <a:spLocks/>
          </xdr:cNvSpPr>
        </xdr:nvSpPr>
        <xdr:spPr>
          <a:xfrm>
            <a:off x="338" y="645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8" name="AutoShape 249"/>
          <xdr:cNvSpPr>
            <a:spLocks/>
          </xdr:cNvSpPr>
        </xdr:nvSpPr>
        <xdr:spPr>
          <a:xfrm flipV="1">
            <a:off x="338" y="645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9" name="AutoShape 250"/>
          <xdr:cNvSpPr>
            <a:spLocks/>
          </xdr:cNvSpPr>
        </xdr:nvSpPr>
        <xdr:spPr>
          <a:xfrm>
            <a:off x="339" y="645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0" name="AutoShape 251"/>
          <xdr:cNvSpPr>
            <a:spLocks/>
          </xdr:cNvSpPr>
        </xdr:nvSpPr>
        <xdr:spPr>
          <a:xfrm flipV="1">
            <a:off x="339" y="644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1" name="AutoShape 252"/>
          <xdr:cNvSpPr>
            <a:spLocks/>
          </xdr:cNvSpPr>
        </xdr:nvSpPr>
        <xdr:spPr>
          <a:xfrm>
            <a:off x="340" y="644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2" name="AutoShape 253"/>
          <xdr:cNvSpPr>
            <a:spLocks/>
          </xdr:cNvSpPr>
        </xdr:nvSpPr>
        <xdr:spPr>
          <a:xfrm flipV="1">
            <a:off x="340" y="644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3" name="AutoShape 254"/>
          <xdr:cNvSpPr>
            <a:spLocks/>
          </xdr:cNvSpPr>
        </xdr:nvSpPr>
        <xdr:spPr>
          <a:xfrm>
            <a:off x="341" y="644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4" name="AutoShape 255"/>
          <xdr:cNvSpPr>
            <a:spLocks/>
          </xdr:cNvSpPr>
        </xdr:nvSpPr>
        <xdr:spPr>
          <a:xfrm flipV="1">
            <a:off x="341" y="64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5" name="AutoShape 256"/>
          <xdr:cNvSpPr>
            <a:spLocks/>
          </xdr:cNvSpPr>
        </xdr:nvSpPr>
        <xdr:spPr>
          <a:xfrm>
            <a:off x="342" y="64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6" name="AutoShape 257"/>
          <xdr:cNvSpPr>
            <a:spLocks/>
          </xdr:cNvSpPr>
        </xdr:nvSpPr>
        <xdr:spPr>
          <a:xfrm flipV="1">
            <a:off x="342" y="64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7" name="AutoShape 258"/>
          <xdr:cNvSpPr>
            <a:spLocks/>
          </xdr:cNvSpPr>
        </xdr:nvSpPr>
        <xdr:spPr>
          <a:xfrm>
            <a:off x="343" y="64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8" name="AutoShape 259"/>
          <xdr:cNvSpPr>
            <a:spLocks/>
          </xdr:cNvSpPr>
        </xdr:nvSpPr>
        <xdr:spPr>
          <a:xfrm flipV="1">
            <a:off x="343" y="642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9" name="AutoShape 260"/>
          <xdr:cNvSpPr>
            <a:spLocks/>
          </xdr:cNvSpPr>
        </xdr:nvSpPr>
        <xdr:spPr>
          <a:xfrm>
            <a:off x="344" y="642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0" name="AutoShape 261"/>
          <xdr:cNvSpPr>
            <a:spLocks/>
          </xdr:cNvSpPr>
        </xdr:nvSpPr>
        <xdr:spPr>
          <a:xfrm flipV="1">
            <a:off x="344" y="642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1" name="AutoShape 262"/>
          <xdr:cNvSpPr>
            <a:spLocks/>
          </xdr:cNvSpPr>
        </xdr:nvSpPr>
        <xdr:spPr>
          <a:xfrm>
            <a:off x="345" y="642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2" name="AutoShape 263"/>
          <xdr:cNvSpPr>
            <a:spLocks/>
          </xdr:cNvSpPr>
        </xdr:nvSpPr>
        <xdr:spPr>
          <a:xfrm flipV="1">
            <a:off x="345" y="641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3" name="AutoShape 264"/>
          <xdr:cNvSpPr>
            <a:spLocks/>
          </xdr:cNvSpPr>
        </xdr:nvSpPr>
        <xdr:spPr>
          <a:xfrm>
            <a:off x="345" y="641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4" name="AutoShape 265"/>
          <xdr:cNvSpPr>
            <a:spLocks/>
          </xdr:cNvSpPr>
        </xdr:nvSpPr>
        <xdr:spPr>
          <a:xfrm flipV="1">
            <a:off x="345" y="640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5" name="AutoShape 266"/>
          <xdr:cNvSpPr>
            <a:spLocks/>
          </xdr:cNvSpPr>
        </xdr:nvSpPr>
        <xdr:spPr>
          <a:xfrm>
            <a:off x="346" y="640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6" name="AutoShape 267"/>
          <xdr:cNvSpPr>
            <a:spLocks/>
          </xdr:cNvSpPr>
        </xdr:nvSpPr>
        <xdr:spPr>
          <a:xfrm flipV="1">
            <a:off x="346" y="640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7" name="AutoShape 268"/>
          <xdr:cNvSpPr>
            <a:spLocks/>
          </xdr:cNvSpPr>
        </xdr:nvSpPr>
        <xdr:spPr>
          <a:xfrm>
            <a:off x="347" y="640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8" name="AutoShape 269"/>
          <xdr:cNvSpPr>
            <a:spLocks/>
          </xdr:cNvSpPr>
        </xdr:nvSpPr>
        <xdr:spPr>
          <a:xfrm flipV="1">
            <a:off x="347" y="63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9" name="AutoShape 270"/>
          <xdr:cNvSpPr>
            <a:spLocks/>
          </xdr:cNvSpPr>
        </xdr:nvSpPr>
        <xdr:spPr>
          <a:xfrm>
            <a:off x="348" y="63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0" name="AutoShape 271"/>
          <xdr:cNvSpPr>
            <a:spLocks/>
          </xdr:cNvSpPr>
        </xdr:nvSpPr>
        <xdr:spPr>
          <a:xfrm flipV="1">
            <a:off x="348" y="63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1" name="AutoShape 272"/>
          <xdr:cNvSpPr>
            <a:spLocks/>
          </xdr:cNvSpPr>
        </xdr:nvSpPr>
        <xdr:spPr>
          <a:xfrm>
            <a:off x="349" y="63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2" name="AutoShape 273"/>
          <xdr:cNvSpPr>
            <a:spLocks/>
          </xdr:cNvSpPr>
        </xdr:nvSpPr>
        <xdr:spPr>
          <a:xfrm flipV="1">
            <a:off x="349" y="63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3" name="AutoShape 274"/>
          <xdr:cNvSpPr>
            <a:spLocks/>
          </xdr:cNvSpPr>
        </xdr:nvSpPr>
        <xdr:spPr>
          <a:xfrm>
            <a:off x="350" y="63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4" name="AutoShape 275"/>
          <xdr:cNvSpPr>
            <a:spLocks/>
          </xdr:cNvSpPr>
        </xdr:nvSpPr>
        <xdr:spPr>
          <a:xfrm flipV="1">
            <a:off x="350" y="63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5" name="AutoShape 276"/>
          <xdr:cNvSpPr>
            <a:spLocks/>
          </xdr:cNvSpPr>
        </xdr:nvSpPr>
        <xdr:spPr>
          <a:xfrm>
            <a:off x="351" y="63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6" name="AutoShape 277"/>
          <xdr:cNvSpPr>
            <a:spLocks/>
          </xdr:cNvSpPr>
        </xdr:nvSpPr>
        <xdr:spPr>
          <a:xfrm flipV="1">
            <a:off x="351" y="63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7" name="AutoShape 278"/>
          <xdr:cNvSpPr>
            <a:spLocks/>
          </xdr:cNvSpPr>
        </xdr:nvSpPr>
        <xdr:spPr>
          <a:xfrm>
            <a:off x="352" y="63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8" name="AutoShape 279"/>
          <xdr:cNvSpPr>
            <a:spLocks/>
          </xdr:cNvSpPr>
        </xdr:nvSpPr>
        <xdr:spPr>
          <a:xfrm flipV="1">
            <a:off x="352" y="63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9" name="AutoShape 280"/>
          <xdr:cNvSpPr>
            <a:spLocks/>
          </xdr:cNvSpPr>
        </xdr:nvSpPr>
        <xdr:spPr>
          <a:xfrm>
            <a:off x="353" y="63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0" name="AutoShape 281"/>
          <xdr:cNvSpPr>
            <a:spLocks/>
          </xdr:cNvSpPr>
        </xdr:nvSpPr>
        <xdr:spPr>
          <a:xfrm flipV="1">
            <a:off x="353" y="63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1" name="AutoShape 282"/>
          <xdr:cNvSpPr>
            <a:spLocks/>
          </xdr:cNvSpPr>
        </xdr:nvSpPr>
        <xdr:spPr>
          <a:xfrm>
            <a:off x="354" y="63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2" name="AutoShape 283"/>
          <xdr:cNvSpPr>
            <a:spLocks/>
          </xdr:cNvSpPr>
        </xdr:nvSpPr>
        <xdr:spPr>
          <a:xfrm flipV="1">
            <a:off x="354" y="63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3" name="AutoShape 284"/>
          <xdr:cNvSpPr>
            <a:spLocks/>
          </xdr:cNvSpPr>
        </xdr:nvSpPr>
        <xdr:spPr>
          <a:xfrm>
            <a:off x="355" y="63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4" name="AutoShape 285"/>
          <xdr:cNvSpPr>
            <a:spLocks/>
          </xdr:cNvSpPr>
        </xdr:nvSpPr>
        <xdr:spPr>
          <a:xfrm flipV="1">
            <a:off x="355" y="63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5" name="AutoShape 286"/>
          <xdr:cNvSpPr>
            <a:spLocks/>
          </xdr:cNvSpPr>
        </xdr:nvSpPr>
        <xdr:spPr>
          <a:xfrm>
            <a:off x="356" y="63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6" name="AutoShape 287"/>
          <xdr:cNvSpPr>
            <a:spLocks/>
          </xdr:cNvSpPr>
        </xdr:nvSpPr>
        <xdr:spPr>
          <a:xfrm flipV="1">
            <a:off x="356" y="63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7" name="AutoShape 288"/>
          <xdr:cNvSpPr>
            <a:spLocks/>
          </xdr:cNvSpPr>
        </xdr:nvSpPr>
        <xdr:spPr>
          <a:xfrm>
            <a:off x="356" y="63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8" name="AutoShape 289"/>
          <xdr:cNvSpPr>
            <a:spLocks/>
          </xdr:cNvSpPr>
        </xdr:nvSpPr>
        <xdr:spPr>
          <a:xfrm flipV="1">
            <a:off x="356" y="635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9" name="AutoShape 290"/>
          <xdr:cNvSpPr>
            <a:spLocks/>
          </xdr:cNvSpPr>
        </xdr:nvSpPr>
        <xdr:spPr>
          <a:xfrm>
            <a:off x="357" y="635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0" name="AutoShape 291"/>
          <xdr:cNvSpPr>
            <a:spLocks/>
          </xdr:cNvSpPr>
        </xdr:nvSpPr>
        <xdr:spPr>
          <a:xfrm flipV="1">
            <a:off x="357" y="635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1" name="AutoShape 292"/>
          <xdr:cNvSpPr>
            <a:spLocks/>
          </xdr:cNvSpPr>
        </xdr:nvSpPr>
        <xdr:spPr>
          <a:xfrm>
            <a:off x="358" y="635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2" name="AutoShape 293"/>
          <xdr:cNvSpPr>
            <a:spLocks/>
          </xdr:cNvSpPr>
        </xdr:nvSpPr>
        <xdr:spPr>
          <a:xfrm flipV="1">
            <a:off x="358" y="635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3" name="AutoShape 294"/>
          <xdr:cNvSpPr>
            <a:spLocks/>
          </xdr:cNvSpPr>
        </xdr:nvSpPr>
        <xdr:spPr>
          <a:xfrm>
            <a:off x="359" y="635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4" name="AutoShape 295"/>
          <xdr:cNvSpPr>
            <a:spLocks/>
          </xdr:cNvSpPr>
        </xdr:nvSpPr>
        <xdr:spPr>
          <a:xfrm flipV="1">
            <a:off x="359" y="634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5" name="AutoShape 296"/>
          <xdr:cNvSpPr>
            <a:spLocks/>
          </xdr:cNvSpPr>
        </xdr:nvSpPr>
        <xdr:spPr>
          <a:xfrm>
            <a:off x="360" y="634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6" name="AutoShape 297"/>
          <xdr:cNvSpPr>
            <a:spLocks/>
          </xdr:cNvSpPr>
        </xdr:nvSpPr>
        <xdr:spPr>
          <a:xfrm flipV="1">
            <a:off x="360" y="634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7" name="AutoShape 298"/>
          <xdr:cNvSpPr>
            <a:spLocks/>
          </xdr:cNvSpPr>
        </xdr:nvSpPr>
        <xdr:spPr>
          <a:xfrm>
            <a:off x="361" y="634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8" name="AutoShape 299"/>
          <xdr:cNvSpPr>
            <a:spLocks/>
          </xdr:cNvSpPr>
        </xdr:nvSpPr>
        <xdr:spPr>
          <a:xfrm flipV="1">
            <a:off x="361" y="634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9" name="AutoShape 300"/>
          <xdr:cNvSpPr>
            <a:spLocks/>
          </xdr:cNvSpPr>
        </xdr:nvSpPr>
        <xdr:spPr>
          <a:xfrm>
            <a:off x="362" y="634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0" name="AutoShape 301"/>
          <xdr:cNvSpPr>
            <a:spLocks/>
          </xdr:cNvSpPr>
        </xdr:nvSpPr>
        <xdr:spPr>
          <a:xfrm flipV="1">
            <a:off x="362" y="63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1" name="AutoShape 302"/>
          <xdr:cNvSpPr>
            <a:spLocks/>
          </xdr:cNvSpPr>
        </xdr:nvSpPr>
        <xdr:spPr>
          <a:xfrm>
            <a:off x="363" y="63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2" name="AutoShape 303"/>
          <xdr:cNvSpPr>
            <a:spLocks/>
          </xdr:cNvSpPr>
        </xdr:nvSpPr>
        <xdr:spPr>
          <a:xfrm flipV="1">
            <a:off x="363" y="63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3" name="AutoShape 304"/>
          <xdr:cNvSpPr>
            <a:spLocks/>
          </xdr:cNvSpPr>
        </xdr:nvSpPr>
        <xdr:spPr>
          <a:xfrm>
            <a:off x="364" y="63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4" name="AutoShape 305"/>
          <xdr:cNvSpPr>
            <a:spLocks/>
          </xdr:cNvSpPr>
        </xdr:nvSpPr>
        <xdr:spPr>
          <a:xfrm flipV="1">
            <a:off x="364" y="63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5" name="AutoShape 306"/>
          <xdr:cNvSpPr>
            <a:spLocks/>
          </xdr:cNvSpPr>
        </xdr:nvSpPr>
        <xdr:spPr>
          <a:xfrm>
            <a:off x="365" y="63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6" name="AutoShape 307"/>
          <xdr:cNvSpPr>
            <a:spLocks/>
          </xdr:cNvSpPr>
        </xdr:nvSpPr>
        <xdr:spPr>
          <a:xfrm flipV="1">
            <a:off x="365" y="632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7" name="AutoShape 308"/>
          <xdr:cNvSpPr>
            <a:spLocks/>
          </xdr:cNvSpPr>
        </xdr:nvSpPr>
        <xdr:spPr>
          <a:xfrm>
            <a:off x="366" y="632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8" name="AutoShape 309"/>
          <xdr:cNvSpPr>
            <a:spLocks/>
          </xdr:cNvSpPr>
        </xdr:nvSpPr>
        <xdr:spPr>
          <a:xfrm flipV="1">
            <a:off x="366" y="632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9" name="AutoShape 310"/>
          <xdr:cNvSpPr>
            <a:spLocks/>
          </xdr:cNvSpPr>
        </xdr:nvSpPr>
        <xdr:spPr>
          <a:xfrm>
            <a:off x="367" y="632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80" name="AutoShape 311"/>
          <xdr:cNvSpPr>
            <a:spLocks/>
          </xdr:cNvSpPr>
        </xdr:nvSpPr>
        <xdr:spPr>
          <a:xfrm flipV="1">
            <a:off x="367" y="632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81" name="AutoShape 312"/>
          <xdr:cNvSpPr>
            <a:spLocks/>
          </xdr:cNvSpPr>
        </xdr:nvSpPr>
        <xdr:spPr>
          <a:xfrm>
            <a:off x="367" y="632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82" name="AutoShape 313"/>
          <xdr:cNvSpPr>
            <a:spLocks/>
          </xdr:cNvSpPr>
        </xdr:nvSpPr>
        <xdr:spPr>
          <a:xfrm flipV="1">
            <a:off x="367" y="631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83" name="AutoShape 314"/>
          <xdr:cNvSpPr>
            <a:spLocks/>
          </xdr:cNvSpPr>
        </xdr:nvSpPr>
        <xdr:spPr>
          <a:xfrm>
            <a:off x="368" y="631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84" name="AutoShape 315"/>
          <xdr:cNvSpPr>
            <a:spLocks/>
          </xdr:cNvSpPr>
        </xdr:nvSpPr>
        <xdr:spPr>
          <a:xfrm flipV="1">
            <a:off x="368" y="631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85" name="AutoShape 316"/>
          <xdr:cNvSpPr>
            <a:spLocks/>
          </xdr:cNvSpPr>
        </xdr:nvSpPr>
        <xdr:spPr>
          <a:xfrm>
            <a:off x="369" y="631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86" name="AutoShape 317"/>
          <xdr:cNvSpPr>
            <a:spLocks/>
          </xdr:cNvSpPr>
        </xdr:nvSpPr>
        <xdr:spPr>
          <a:xfrm flipV="1">
            <a:off x="369" y="631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87" name="AutoShape 318"/>
          <xdr:cNvSpPr>
            <a:spLocks/>
          </xdr:cNvSpPr>
        </xdr:nvSpPr>
        <xdr:spPr>
          <a:xfrm>
            <a:off x="370" y="631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88" name="AutoShape 319"/>
          <xdr:cNvSpPr>
            <a:spLocks/>
          </xdr:cNvSpPr>
        </xdr:nvSpPr>
        <xdr:spPr>
          <a:xfrm flipV="1">
            <a:off x="370" y="630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89" name="AutoShape 320"/>
          <xdr:cNvSpPr>
            <a:spLocks/>
          </xdr:cNvSpPr>
        </xdr:nvSpPr>
        <xdr:spPr>
          <a:xfrm>
            <a:off x="371" y="630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90" name="AutoShape 321"/>
          <xdr:cNvSpPr>
            <a:spLocks/>
          </xdr:cNvSpPr>
        </xdr:nvSpPr>
        <xdr:spPr>
          <a:xfrm flipV="1">
            <a:off x="371" y="630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91" name="AutoShape 322"/>
          <xdr:cNvSpPr>
            <a:spLocks/>
          </xdr:cNvSpPr>
        </xdr:nvSpPr>
        <xdr:spPr>
          <a:xfrm>
            <a:off x="372" y="630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92" name="AutoShape 323"/>
          <xdr:cNvSpPr>
            <a:spLocks/>
          </xdr:cNvSpPr>
        </xdr:nvSpPr>
        <xdr:spPr>
          <a:xfrm flipV="1">
            <a:off x="372" y="630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93" name="AutoShape 324"/>
          <xdr:cNvSpPr>
            <a:spLocks/>
          </xdr:cNvSpPr>
        </xdr:nvSpPr>
        <xdr:spPr>
          <a:xfrm>
            <a:off x="373" y="630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94" name="AutoShape 325"/>
          <xdr:cNvSpPr>
            <a:spLocks/>
          </xdr:cNvSpPr>
        </xdr:nvSpPr>
        <xdr:spPr>
          <a:xfrm flipV="1">
            <a:off x="373" y="62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95" name="AutoShape 326"/>
          <xdr:cNvSpPr>
            <a:spLocks/>
          </xdr:cNvSpPr>
        </xdr:nvSpPr>
        <xdr:spPr>
          <a:xfrm>
            <a:off x="374" y="62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96" name="AutoShape 327"/>
          <xdr:cNvSpPr>
            <a:spLocks/>
          </xdr:cNvSpPr>
        </xdr:nvSpPr>
        <xdr:spPr>
          <a:xfrm flipV="1">
            <a:off x="374" y="62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97" name="AutoShape 328"/>
          <xdr:cNvSpPr>
            <a:spLocks/>
          </xdr:cNvSpPr>
        </xdr:nvSpPr>
        <xdr:spPr>
          <a:xfrm>
            <a:off x="375" y="62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98" name="AutoShape 329"/>
          <xdr:cNvSpPr>
            <a:spLocks/>
          </xdr:cNvSpPr>
        </xdr:nvSpPr>
        <xdr:spPr>
          <a:xfrm flipV="1">
            <a:off x="375" y="62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99" name="AutoShape 330"/>
          <xdr:cNvSpPr>
            <a:spLocks/>
          </xdr:cNvSpPr>
        </xdr:nvSpPr>
        <xdr:spPr>
          <a:xfrm>
            <a:off x="376" y="62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00" name="AutoShape 331"/>
          <xdr:cNvSpPr>
            <a:spLocks/>
          </xdr:cNvSpPr>
        </xdr:nvSpPr>
        <xdr:spPr>
          <a:xfrm flipV="1">
            <a:off x="376" y="62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01" name="AutoShape 332"/>
          <xdr:cNvSpPr>
            <a:spLocks/>
          </xdr:cNvSpPr>
        </xdr:nvSpPr>
        <xdr:spPr>
          <a:xfrm>
            <a:off x="377" y="62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02" name="AutoShape 333"/>
          <xdr:cNvSpPr>
            <a:spLocks/>
          </xdr:cNvSpPr>
        </xdr:nvSpPr>
        <xdr:spPr>
          <a:xfrm flipV="1">
            <a:off x="377" y="62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03" name="AutoShape 334"/>
          <xdr:cNvSpPr>
            <a:spLocks/>
          </xdr:cNvSpPr>
        </xdr:nvSpPr>
        <xdr:spPr>
          <a:xfrm>
            <a:off x="377" y="62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04" name="AutoShape 335"/>
          <xdr:cNvSpPr>
            <a:spLocks/>
          </xdr:cNvSpPr>
        </xdr:nvSpPr>
        <xdr:spPr>
          <a:xfrm flipV="1">
            <a:off x="377" y="62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05" name="AutoShape 336"/>
          <xdr:cNvSpPr>
            <a:spLocks/>
          </xdr:cNvSpPr>
        </xdr:nvSpPr>
        <xdr:spPr>
          <a:xfrm>
            <a:off x="378" y="62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06" name="AutoShape 337"/>
          <xdr:cNvSpPr>
            <a:spLocks/>
          </xdr:cNvSpPr>
        </xdr:nvSpPr>
        <xdr:spPr>
          <a:xfrm flipV="1">
            <a:off x="378" y="62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07" name="AutoShape 338"/>
          <xdr:cNvSpPr>
            <a:spLocks/>
          </xdr:cNvSpPr>
        </xdr:nvSpPr>
        <xdr:spPr>
          <a:xfrm>
            <a:off x="379" y="62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08" name="AutoShape 339"/>
          <xdr:cNvSpPr>
            <a:spLocks/>
          </xdr:cNvSpPr>
        </xdr:nvSpPr>
        <xdr:spPr>
          <a:xfrm flipV="1">
            <a:off x="379" y="62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09" name="AutoShape 340"/>
          <xdr:cNvSpPr>
            <a:spLocks/>
          </xdr:cNvSpPr>
        </xdr:nvSpPr>
        <xdr:spPr>
          <a:xfrm>
            <a:off x="380" y="62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10" name="AutoShape 341"/>
          <xdr:cNvSpPr>
            <a:spLocks/>
          </xdr:cNvSpPr>
        </xdr:nvSpPr>
        <xdr:spPr>
          <a:xfrm flipV="1">
            <a:off x="380" y="62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11" name="AutoShape 342"/>
          <xdr:cNvSpPr>
            <a:spLocks/>
          </xdr:cNvSpPr>
        </xdr:nvSpPr>
        <xdr:spPr>
          <a:xfrm>
            <a:off x="381" y="62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12" name="AutoShape 343"/>
          <xdr:cNvSpPr>
            <a:spLocks/>
          </xdr:cNvSpPr>
        </xdr:nvSpPr>
        <xdr:spPr>
          <a:xfrm flipV="1">
            <a:off x="381" y="62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13" name="AutoShape 344"/>
          <xdr:cNvSpPr>
            <a:spLocks/>
          </xdr:cNvSpPr>
        </xdr:nvSpPr>
        <xdr:spPr>
          <a:xfrm>
            <a:off x="382" y="62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14" name="AutoShape 345"/>
          <xdr:cNvSpPr>
            <a:spLocks/>
          </xdr:cNvSpPr>
        </xdr:nvSpPr>
        <xdr:spPr>
          <a:xfrm flipV="1">
            <a:off x="382" y="62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15" name="AutoShape 346"/>
          <xdr:cNvSpPr>
            <a:spLocks/>
          </xdr:cNvSpPr>
        </xdr:nvSpPr>
        <xdr:spPr>
          <a:xfrm>
            <a:off x="383" y="62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16" name="AutoShape 347"/>
          <xdr:cNvSpPr>
            <a:spLocks/>
          </xdr:cNvSpPr>
        </xdr:nvSpPr>
        <xdr:spPr>
          <a:xfrm flipV="1">
            <a:off x="383" y="62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17" name="AutoShape 348"/>
          <xdr:cNvSpPr>
            <a:spLocks/>
          </xdr:cNvSpPr>
        </xdr:nvSpPr>
        <xdr:spPr>
          <a:xfrm>
            <a:off x="384" y="62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18" name="AutoShape 349"/>
          <xdr:cNvSpPr>
            <a:spLocks/>
          </xdr:cNvSpPr>
        </xdr:nvSpPr>
        <xdr:spPr>
          <a:xfrm flipV="1">
            <a:off x="384" y="62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19" name="AutoShape 350"/>
          <xdr:cNvSpPr>
            <a:spLocks/>
          </xdr:cNvSpPr>
        </xdr:nvSpPr>
        <xdr:spPr>
          <a:xfrm>
            <a:off x="385" y="62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20" name="AutoShape 351"/>
          <xdr:cNvSpPr>
            <a:spLocks/>
          </xdr:cNvSpPr>
        </xdr:nvSpPr>
        <xdr:spPr>
          <a:xfrm flipV="1">
            <a:off x="385" y="62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21" name="AutoShape 352"/>
          <xdr:cNvSpPr>
            <a:spLocks/>
          </xdr:cNvSpPr>
        </xdr:nvSpPr>
        <xdr:spPr>
          <a:xfrm>
            <a:off x="386" y="62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22" name="AutoShape 353"/>
          <xdr:cNvSpPr>
            <a:spLocks/>
          </xdr:cNvSpPr>
        </xdr:nvSpPr>
        <xdr:spPr>
          <a:xfrm flipV="1">
            <a:off x="386" y="625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23" name="AutoShape 354"/>
          <xdr:cNvSpPr>
            <a:spLocks/>
          </xdr:cNvSpPr>
        </xdr:nvSpPr>
        <xdr:spPr>
          <a:xfrm>
            <a:off x="387" y="625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24" name="AutoShape 355"/>
          <xdr:cNvSpPr>
            <a:spLocks/>
          </xdr:cNvSpPr>
        </xdr:nvSpPr>
        <xdr:spPr>
          <a:xfrm flipV="1">
            <a:off x="387" y="625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25" name="AutoShape 356"/>
          <xdr:cNvSpPr>
            <a:spLocks/>
          </xdr:cNvSpPr>
        </xdr:nvSpPr>
        <xdr:spPr>
          <a:xfrm>
            <a:off x="388" y="625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26" name="AutoShape 357"/>
          <xdr:cNvSpPr>
            <a:spLocks/>
          </xdr:cNvSpPr>
        </xdr:nvSpPr>
        <xdr:spPr>
          <a:xfrm flipV="1">
            <a:off x="388" y="625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27" name="AutoShape 358"/>
          <xdr:cNvSpPr>
            <a:spLocks/>
          </xdr:cNvSpPr>
        </xdr:nvSpPr>
        <xdr:spPr>
          <a:xfrm>
            <a:off x="388" y="625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28" name="AutoShape 359"/>
          <xdr:cNvSpPr>
            <a:spLocks/>
          </xdr:cNvSpPr>
        </xdr:nvSpPr>
        <xdr:spPr>
          <a:xfrm flipV="1">
            <a:off x="388" y="625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29" name="AutoShape 360"/>
          <xdr:cNvSpPr>
            <a:spLocks/>
          </xdr:cNvSpPr>
        </xdr:nvSpPr>
        <xdr:spPr>
          <a:xfrm>
            <a:off x="389" y="625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30" name="AutoShape 361"/>
          <xdr:cNvSpPr>
            <a:spLocks/>
          </xdr:cNvSpPr>
        </xdr:nvSpPr>
        <xdr:spPr>
          <a:xfrm flipV="1">
            <a:off x="389" y="624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31" name="AutoShape 362"/>
          <xdr:cNvSpPr>
            <a:spLocks/>
          </xdr:cNvSpPr>
        </xdr:nvSpPr>
        <xdr:spPr>
          <a:xfrm>
            <a:off x="390" y="624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32" name="AutoShape 363"/>
          <xdr:cNvSpPr>
            <a:spLocks/>
          </xdr:cNvSpPr>
        </xdr:nvSpPr>
        <xdr:spPr>
          <a:xfrm flipV="1">
            <a:off x="390" y="624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33" name="AutoShape 364"/>
          <xdr:cNvSpPr>
            <a:spLocks/>
          </xdr:cNvSpPr>
        </xdr:nvSpPr>
        <xdr:spPr>
          <a:xfrm>
            <a:off x="391" y="624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34" name="AutoShape 365"/>
          <xdr:cNvSpPr>
            <a:spLocks/>
          </xdr:cNvSpPr>
        </xdr:nvSpPr>
        <xdr:spPr>
          <a:xfrm flipV="1">
            <a:off x="391" y="624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35" name="AutoShape 366"/>
          <xdr:cNvSpPr>
            <a:spLocks/>
          </xdr:cNvSpPr>
        </xdr:nvSpPr>
        <xdr:spPr>
          <a:xfrm>
            <a:off x="392" y="624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36" name="AutoShape 367"/>
          <xdr:cNvSpPr>
            <a:spLocks/>
          </xdr:cNvSpPr>
        </xdr:nvSpPr>
        <xdr:spPr>
          <a:xfrm flipV="1">
            <a:off x="392" y="624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37" name="AutoShape 368"/>
          <xdr:cNvSpPr>
            <a:spLocks/>
          </xdr:cNvSpPr>
        </xdr:nvSpPr>
        <xdr:spPr>
          <a:xfrm>
            <a:off x="393" y="624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38" name="AutoShape 369"/>
          <xdr:cNvSpPr>
            <a:spLocks/>
          </xdr:cNvSpPr>
        </xdr:nvSpPr>
        <xdr:spPr>
          <a:xfrm flipV="1">
            <a:off x="393" y="62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39" name="AutoShape 370"/>
          <xdr:cNvSpPr>
            <a:spLocks/>
          </xdr:cNvSpPr>
        </xdr:nvSpPr>
        <xdr:spPr>
          <a:xfrm>
            <a:off x="394" y="62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0" name="AutoShape 371"/>
          <xdr:cNvSpPr>
            <a:spLocks/>
          </xdr:cNvSpPr>
        </xdr:nvSpPr>
        <xdr:spPr>
          <a:xfrm flipV="1">
            <a:off x="394" y="62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1" name="AutoShape 372"/>
          <xdr:cNvSpPr>
            <a:spLocks/>
          </xdr:cNvSpPr>
        </xdr:nvSpPr>
        <xdr:spPr>
          <a:xfrm>
            <a:off x="395" y="62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2" name="AutoShape 373"/>
          <xdr:cNvSpPr>
            <a:spLocks/>
          </xdr:cNvSpPr>
        </xdr:nvSpPr>
        <xdr:spPr>
          <a:xfrm flipV="1">
            <a:off x="395" y="62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3" name="AutoShape 374"/>
          <xdr:cNvSpPr>
            <a:spLocks/>
          </xdr:cNvSpPr>
        </xdr:nvSpPr>
        <xdr:spPr>
          <a:xfrm>
            <a:off x="396" y="62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4" name="AutoShape 375"/>
          <xdr:cNvSpPr>
            <a:spLocks/>
          </xdr:cNvSpPr>
        </xdr:nvSpPr>
        <xdr:spPr>
          <a:xfrm flipV="1">
            <a:off x="396" y="62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5" name="AutoShape 376"/>
          <xdr:cNvSpPr>
            <a:spLocks/>
          </xdr:cNvSpPr>
        </xdr:nvSpPr>
        <xdr:spPr>
          <a:xfrm>
            <a:off x="397" y="62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6" name="AutoShape 377"/>
          <xdr:cNvSpPr>
            <a:spLocks/>
          </xdr:cNvSpPr>
        </xdr:nvSpPr>
        <xdr:spPr>
          <a:xfrm flipV="1">
            <a:off x="397" y="622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7" name="AutoShape 378"/>
          <xdr:cNvSpPr>
            <a:spLocks/>
          </xdr:cNvSpPr>
        </xdr:nvSpPr>
        <xdr:spPr>
          <a:xfrm>
            <a:off x="398" y="622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8" name="AutoShape 379"/>
          <xdr:cNvSpPr>
            <a:spLocks/>
          </xdr:cNvSpPr>
        </xdr:nvSpPr>
        <xdr:spPr>
          <a:xfrm flipV="1">
            <a:off x="398" y="622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9" name="AutoShape 380"/>
          <xdr:cNvSpPr>
            <a:spLocks/>
          </xdr:cNvSpPr>
        </xdr:nvSpPr>
        <xdr:spPr>
          <a:xfrm>
            <a:off x="399" y="622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0" name="AutoShape 381"/>
          <xdr:cNvSpPr>
            <a:spLocks/>
          </xdr:cNvSpPr>
        </xdr:nvSpPr>
        <xdr:spPr>
          <a:xfrm flipV="1">
            <a:off x="399" y="622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1" name="AutoShape 382"/>
          <xdr:cNvSpPr>
            <a:spLocks/>
          </xdr:cNvSpPr>
        </xdr:nvSpPr>
        <xdr:spPr>
          <a:xfrm>
            <a:off x="399" y="622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2" name="AutoShape 383"/>
          <xdr:cNvSpPr>
            <a:spLocks/>
          </xdr:cNvSpPr>
        </xdr:nvSpPr>
        <xdr:spPr>
          <a:xfrm flipV="1">
            <a:off x="399" y="621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3" name="AutoShape 384"/>
          <xdr:cNvSpPr>
            <a:spLocks/>
          </xdr:cNvSpPr>
        </xdr:nvSpPr>
        <xdr:spPr>
          <a:xfrm>
            <a:off x="400" y="621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4" name="AutoShape 385"/>
          <xdr:cNvSpPr>
            <a:spLocks/>
          </xdr:cNvSpPr>
        </xdr:nvSpPr>
        <xdr:spPr>
          <a:xfrm flipV="1">
            <a:off x="400" y="621"/>
            <a:ext cx="2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5" name="AutoShape 386"/>
          <xdr:cNvSpPr>
            <a:spLocks/>
          </xdr:cNvSpPr>
        </xdr:nvSpPr>
        <xdr:spPr>
          <a:xfrm>
            <a:off x="402" y="621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6" name="AutoShape 387"/>
          <xdr:cNvSpPr>
            <a:spLocks/>
          </xdr:cNvSpPr>
        </xdr:nvSpPr>
        <xdr:spPr>
          <a:xfrm flipV="1">
            <a:off x="402" y="621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7" name="AutoShape 388"/>
          <xdr:cNvSpPr>
            <a:spLocks/>
          </xdr:cNvSpPr>
        </xdr:nvSpPr>
        <xdr:spPr>
          <a:xfrm>
            <a:off x="402" y="621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8" name="AutoShape 389"/>
          <xdr:cNvSpPr>
            <a:spLocks/>
          </xdr:cNvSpPr>
        </xdr:nvSpPr>
        <xdr:spPr>
          <a:xfrm flipV="1">
            <a:off x="402" y="621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9" name="AutoShape 390"/>
          <xdr:cNvSpPr>
            <a:spLocks/>
          </xdr:cNvSpPr>
        </xdr:nvSpPr>
        <xdr:spPr>
          <a:xfrm>
            <a:off x="403" y="621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60" name="AutoShape 391"/>
          <xdr:cNvSpPr>
            <a:spLocks/>
          </xdr:cNvSpPr>
        </xdr:nvSpPr>
        <xdr:spPr>
          <a:xfrm flipV="1">
            <a:off x="403" y="620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61" name="AutoShape 392"/>
          <xdr:cNvSpPr>
            <a:spLocks/>
          </xdr:cNvSpPr>
        </xdr:nvSpPr>
        <xdr:spPr>
          <a:xfrm>
            <a:off x="404" y="620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62" name="AutoShape 393"/>
          <xdr:cNvSpPr>
            <a:spLocks/>
          </xdr:cNvSpPr>
        </xdr:nvSpPr>
        <xdr:spPr>
          <a:xfrm flipV="1">
            <a:off x="404" y="620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63" name="AutoShape 394"/>
          <xdr:cNvSpPr>
            <a:spLocks/>
          </xdr:cNvSpPr>
        </xdr:nvSpPr>
        <xdr:spPr>
          <a:xfrm>
            <a:off x="405" y="620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64" name="AutoShape 395"/>
          <xdr:cNvSpPr>
            <a:spLocks/>
          </xdr:cNvSpPr>
        </xdr:nvSpPr>
        <xdr:spPr>
          <a:xfrm flipV="1">
            <a:off x="405" y="620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65" name="AutoShape 396"/>
          <xdr:cNvSpPr>
            <a:spLocks/>
          </xdr:cNvSpPr>
        </xdr:nvSpPr>
        <xdr:spPr>
          <a:xfrm>
            <a:off x="406" y="620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66" name="AutoShape 397"/>
          <xdr:cNvSpPr>
            <a:spLocks/>
          </xdr:cNvSpPr>
        </xdr:nvSpPr>
        <xdr:spPr>
          <a:xfrm flipV="1">
            <a:off x="406" y="620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67" name="AutoShape 398"/>
          <xdr:cNvSpPr>
            <a:spLocks/>
          </xdr:cNvSpPr>
        </xdr:nvSpPr>
        <xdr:spPr>
          <a:xfrm>
            <a:off x="407" y="620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68" name="AutoShape 399"/>
          <xdr:cNvSpPr>
            <a:spLocks/>
          </xdr:cNvSpPr>
        </xdr:nvSpPr>
        <xdr:spPr>
          <a:xfrm flipV="1">
            <a:off x="407" y="61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69" name="AutoShape 400"/>
          <xdr:cNvSpPr>
            <a:spLocks/>
          </xdr:cNvSpPr>
        </xdr:nvSpPr>
        <xdr:spPr>
          <a:xfrm>
            <a:off x="408" y="61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70" name="AutoShape 401"/>
          <xdr:cNvSpPr>
            <a:spLocks/>
          </xdr:cNvSpPr>
        </xdr:nvSpPr>
        <xdr:spPr>
          <a:xfrm flipV="1">
            <a:off x="408" y="61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71" name="AutoShape 402"/>
          <xdr:cNvSpPr>
            <a:spLocks/>
          </xdr:cNvSpPr>
        </xdr:nvSpPr>
        <xdr:spPr>
          <a:xfrm>
            <a:off x="409" y="61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72" name="AutoShape 403"/>
          <xdr:cNvSpPr>
            <a:spLocks/>
          </xdr:cNvSpPr>
        </xdr:nvSpPr>
        <xdr:spPr>
          <a:xfrm flipV="1">
            <a:off x="409" y="61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73" name="AutoShape 404"/>
          <xdr:cNvSpPr>
            <a:spLocks/>
          </xdr:cNvSpPr>
        </xdr:nvSpPr>
        <xdr:spPr>
          <a:xfrm>
            <a:off x="410" y="61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74" name="AutoShape 405"/>
          <xdr:cNvSpPr>
            <a:spLocks/>
          </xdr:cNvSpPr>
        </xdr:nvSpPr>
        <xdr:spPr>
          <a:xfrm flipV="1">
            <a:off x="410" y="61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75" name="AutoShape 406"/>
          <xdr:cNvSpPr>
            <a:spLocks/>
          </xdr:cNvSpPr>
        </xdr:nvSpPr>
        <xdr:spPr>
          <a:xfrm>
            <a:off x="411" y="61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76" name="AutoShape 407"/>
          <xdr:cNvSpPr>
            <a:spLocks/>
          </xdr:cNvSpPr>
        </xdr:nvSpPr>
        <xdr:spPr>
          <a:xfrm flipV="1">
            <a:off x="411" y="61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77" name="AutoShape 408"/>
          <xdr:cNvSpPr>
            <a:spLocks/>
          </xdr:cNvSpPr>
        </xdr:nvSpPr>
        <xdr:spPr>
          <a:xfrm>
            <a:off x="412" y="61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78" name="AutoShape 409"/>
          <xdr:cNvSpPr>
            <a:spLocks/>
          </xdr:cNvSpPr>
        </xdr:nvSpPr>
        <xdr:spPr>
          <a:xfrm flipV="1">
            <a:off x="412" y="61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79" name="AutoShape 410"/>
          <xdr:cNvSpPr>
            <a:spLocks/>
          </xdr:cNvSpPr>
        </xdr:nvSpPr>
        <xdr:spPr>
          <a:xfrm>
            <a:off x="413" y="61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80" name="AutoShape 411"/>
          <xdr:cNvSpPr>
            <a:spLocks/>
          </xdr:cNvSpPr>
        </xdr:nvSpPr>
        <xdr:spPr>
          <a:xfrm flipV="1">
            <a:off x="413" y="61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81" name="AutoShape 412"/>
          <xdr:cNvSpPr>
            <a:spLocks/>
          </xdr:cNvSpPr>
        </xdr:nvSpPr>
        <xdr:spPr>
          <a:xfrm>
            <a:off x="413" y="61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82" name="AutoShape 413"/>
          <xdr:cNvSpPr>
            <a:spLocks/>
          </xdr:cNvSpPr>
        </xdr:nvSpPr>
        <xdr:spPr>
          <a:xfrm flipV="1">
            <a:off x="413" y="61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83" name="AutoShape 414"/>
          <xdr:cNvSpPr>
            <a:spLocks/>
          </xdr:cNvSpPr>
        </xdr:nvSpPr>
        <xdr:spPr>
          <a:xfrm>
            <a:off x="414" y="61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84" name="AutoShape 415"/>
          <xdr:cNvSpPr>
            <a:spLocks/>
          </xdr:cNvSpPr>
        </xdr:nvSpPr>
        <xdr:spPr>
          <a:xfrm flipV="1">
            <a:off x="414" y="61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85" name="AutoShape 416"/>
          <xdr:cNvSpPr>
            <a:spLocks/>
          </xdr:cNvSpPr>
        </xdr:nvSpPr>
        <xdr:spPr>
          <a:xfrm>
            <a:off x="415" y="61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86" name="AutoShape 417"/>
          <xdr:cNvSpPr>
            <a:spLocks/>
          </xdr:cNvSpPr>
        </xdr:nvSpPr>
        <xdr:spPr>
          <a:xfrm flipV="1">
            <a:off x="415" y="61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87" name="AutoShape 418"/>
          <xdr:cNvSpPr>
            <a:spLocks/>
          </xdr:cNvSpPr>
        </xdr:nvSpPr>
        <xdr:spPr>
          <a:xfrm>
            <a:off x="416" y="61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88" name="AutoShape 419"/>
          <xdr:cNvSpPr>
            <a:spLocks/>
          </xdr:cNvSpPr>
        </xdr:nvSpPr>
        <xdr:spPr>
          <a:xfrm flipV="1">
            <a:off x="416" y="61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89" name="AutoShape 420"/>
          <xdr:cNvSpPr>
            <a:spLocks/>
          </xdr:cNvSpPr>
        </xdr:nvSpPr>
        <xdr:spPr>
          <a:xfrm>
            <a:off x="417" y="61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90" name="AutoShape 421"/>
          <xdr:cNvSpPr>
            <a:spLocks/>
          </xdr:cNvSpPr>
        </xdr:nvSpPr>
        <xdr:spPr>
          <a:xfrm flipV="1">
            <a:off x="417" y="61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91" name="AutoShape 422"/>
          <xdr:cNvSpPr>
            <a:spLocks/>
          </xdr:cNvSpPr>
        </xdr:nvSpPr>
        <xdr:spPr>
          <a:xfrm>
            <a:off x="418" y="61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92" name="AutoShape 423"/>
          <xdr:cNvSpPr>
            <a:spLocks/>
          </xdr:cNvSpPr>
        </xdr:nvSpPr>
        <xdr:spPr>
          <a:xfrm flipV="1">
            <a:off x="418" y="61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93" name="AutoShape 424"/>
          <xdr:cNvSpPr>
            <a:spLocks/>
          </xdr:cNvSpPr>
        </xdr:nvSpPr>
        <xdr:spPr>
          <a:xfrm>
            <a:off x="419" y="61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94" name="AutoShape 425"/>
          <xdr:cNvSpPr>
            <a:spLocks/>
          </xdr:cNvSpPr>
        </xdr:nvSpPr>
        <xdr:spPr>
          <a:xfrm flipV="1">
            <a:off x="419" y="61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95" name="AutoShape 426"/>
          <xdr:cNvSpPr>
            <a:spLocks/>
          </xdr:cNvSpPr>
        </xdr:nvSpPr>
        <xdr:spPr>
          <a:xfrm>
            <a:off x="420" y="61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96" name="AutoShape 427"/>
          <xdr:cNvSpPr>
            <a:spLocks/>
          </xdr:cNvSpPr>
        </xdr:nvSpPr>
        <xdr:spPr>
          <a:xfrm flipV="1">
            <a:off x="420" y="61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97" name="AutoShape 428"/>
          <xdr:cNvSpPr>
            <a:spLocks/>
          </xdr:cNvSpPr>
        </xdr:nvSpPr>
        <xdr:spPr>
          <a:xfrm>
            <a:off x="421" y="61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98" name="AutoShape 429"/>
          <xdr:cNvSpPr>
            <a:spLocks/>
          </xdr:cNvSpPr>
        </xdr:nvSpPr>
        <xdr:spPr>
          <a:xfrm flipV="1">
            <a:off x="421" y="61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99" name="AutoShape 430"/>
          <xdr:cNvSpPr>
            <a:spLocks/>
          </xdr:cNvSpPr>
        </xdr:nvSpPr>
        <xdr:spPr>
          <a:xfrm>
            <a:off x="422" y="61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00" name="AutoShape 431"/>
          <xdr:cNvSpPr>
            <a:spLocks/>
          </xdr:cNvSpPr>
        </xdr:nvSpPr>
        <xdr:spPr>
          <a:xfrm flipV="1">
            <a:off x="422" y="61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01" name="AutoShape 432"/>
          <xdr:cNvSpPr>
            <a:spLocks/>
          </xdr:cNvSpPr>
        </xdr:nvSpPr>
        <xdr:spPr>
          <a:xfrm>
            <a:off x="423" y="61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02" name="AutoShape 433"/>
          <xdr:cNvSpPr>
            <a:spLocks/>
          </xdr:cNvSpPr>
        </xdr:nvSpPr>
        <xdr:spPr>
          <a:xfrm flipV="1">
            <a:off x="423" y="61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03" name="AutoShape 434"/>
          <xdr:cNvSpPr>
            <a:spLocks/>
          </xdr:cNvSpPr>
        </xdr:nvSpPr>
        <xdr:spPr>
          <a:xfrm>
            <a:off x="424" y="61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04" name="AutoShape 435"/>
          <xdr:cNvSpPr>
            <a:spLocks/>
          </xdr:cNvSpPr>
        </xdr:nvSpPr>
        <xdr:spPr>
          <a:xfrm flipV="1">
            <a:off x="424" y="615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05" name="AutoShape 436"/>
          <xdr:cNvSpPr>
            <a:spLocks/>
          </xdr:cNvSpPr>
        </xdr:nvSpPr>
        <xdr:spPr>
          <a:xfrm>
            <a:off x="424" y="615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06" name="AutoShape 437"/>
          <xdr:cNvSpPr>
            <a:spLocks/>
          </xdr:cNvSpPr>
        </xdr:nvSpPr>
        <xdr:spPr>
          <a:xfrm flipV="1">
            <a:off x="424" y="615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07" name="AutoShape 438"/>
          <xdr:cNvSpPr>
            <a:spLocks/>
          </xdr:cNvSpPr>
        </xdr:nvSpPr>
        <xdr:spPr>
          <a:xfrm>
            <a:off x="425" y="615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08" name="AutoShape 439"/>
          <xdr:cNvSpPr>
            <a:spLocks/>
          </xdr:cNvSpPr>
        </xdr:nvSpPr>
        <xdr:spPr>
          <a:xfrm flipV="1">
            <a:off x="425" y="615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09" name="AutoShape 440"/>
          <xdr:cNvSpPr>
            <a:spLocks/>
          </xdr:cNvSpPr>
        </xdr:nvSpPr>
        <xdr:spPr>
          <a:xfrm>
            <a:off x="426" y="615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10" name="AutoShape 441"/>
          <xdr:cNvSpPr>
            <a:spLocks/>
          </xdr:cNvSpPr>
        </xdr:nvSpPr>
        <xdr:spPr>
          <a:xfrm flipV="1">
            <a:off x="426" y="615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11" name="AutoShape 442"/>
          <xdr:cNvSpPr>
            <a:spLocks/>
          </xdr:cNvSpPr>
        </xdr:nvSpPr>
        <xdr:spPr>
          <a:xfrm>
            <a:off x="427" y="615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12" name="AutoShape 443"/>
          <xdr:cNvSpPr>
            <a:spLocks/>
          </xdr:cNvSpPr>
        </xdr:nvSpPr>
        <xdr:spPr>
          <a:xfrm flipV="1">
            <a:off x="427" y="614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57150</xdr:colOff>
      <xdr:row>20</xdr:row>
      <xdr:rowOff>180975</xdr:rowOff>
    </xdr:from>
    <xdr:to>
      <xdr:col>5</xdr:col>
      <xdr:colOff>0</xdr:colOff>
      <xdr:row>21</xdr:row>
      <xdr:rowOff>142875</xdr:rowOff>
    </xdr:to>
    <xdr:grpSp>
      <xdr:nvGrpSpPr>
        <xdr:cNvPr id="1413" name="Group 645"/>
        <xdr:cNvGrpSpPr>
          <a:grpSpLocks/>
        </xdr:cNvGrpSpPr>
      </xdr:nvGrpSpPr>
      <xdr:grpSpPr>
        <a:xfrm>
          <a:off x="3171825" y="4552950"/>
          <a:ext cx="685800" cy="152400"/>
          <a:chOff x="428" y="595"/>
          <a:chExt cx="92" cy="20"/>
        </a:xfrm>
        <a:solidFill>
          <a:srgbClr val="FFFFFF"/>
        </a:solidFill>
      </xdr:grpSpPr>
      <xdr:sp>
        <xdr:nvSpPr>
          <xdr:cNvPr id="1414" name="AutoShape 445"/>
          <xdr:cNvSpPr>
            <a:spLocks/>
          </xdr:cNvSpPr>
        </xdr:nvSpPr>
        <xdr:spPr>
          <a:xfrm>
            <a:off x="428" y="614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15" name="AutoShape 446"/>
          <xdr:cNvSpPr>
            <a:spLocks/>
          </xdr:cNvSpPr>
        </xdr:nvSpPr>
        <xdr:spPr>
          <a:xfrm flipV="1">
            <a:off x="428" y="614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16" name="AutoShape 447"/>
          <xdr:cNvSpPr>
            <a:spLocks/>
          </xdr:cNvSpPr>
        </xdr:nvSpPr>
        <xdr:spPr>
          <a:xfrm>
            <a:off x="429" y="614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17" name="AutoShape 448"/>
          <xdr:cNvSpPr>
            <a:spLocks/>
          </xdr:cNvSpPr>
        </xdr:nvSpPr>
        <xdr:spPr>
          <a:xfrm flipV="1">
            <a:off x="429" y="614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18" name="AutoShape 449"/>
          <xdr:cNvSpPr>
            <a:spLocks/>
          </xdr:cNvSpPr>
        </xdr:nvSpPr>
        <xdr:spPr>
          <a:xfrm>
            <a:off x="430" y="614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19" name="AutoShape 450"/>
          <xdr:cNvSpPr>
            <a:spLocks/>
          </xdr:cNvSpPr>
        </xdr:nvSpPr>
        <xdr:spPr>
          <a:xfrm flipV="1">
            <a:off x="430" y="614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20" name="AutoShape 451"/>
          <xdr:cNvSpPr>
            <a:spLocks/>
          </xdr:cNvSpPr>
        </xdr:nvSpPr>
        <xdr:spPr>
          <a:xfrm>
            <a:off x="431" y="614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21" name="AutoShape 452"/>
          <xdr:cNvSpPr>
            <a:spLocks/>
          </xdr:cNvSpPr>
        </xdr:nvSpPr>
        <xdr:spPr>
          <a:xfrm flipV="1">
            <a:off x="431" y="614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22" name="AutoShape 453"/>
          <xdr:cNvSpPr>
            <a:spLocks/>
          </xdr:cNvSpPr>
        </xdr:nvSpPr>
        <xdr:spPr>
          <a:xfrm>
            <a:off x="432" y="614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23" name="AutoShape 454"/>
          <xdr:cNvSpPr>
            <a:spLocks/>
          </xdr:cNvSpPr>
        </xdr:nvSpPr>
        <xdr:spPr>
          <a:xfrm flipV="1">
            <a:off x="432" y="61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24" name="AutoShape 455"/>
          <xdr:cNvSpPr>
            <a:spLocks/>
          </xdr:cNvSpPr>
        </xdr:nvSpPr>
        <xdr:spPr>
          <a:xfrm>
            <a:off x="433" y="61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25" name="AutoShape 456"/>
          <xdr:cNvSpPr>
            <a:spLocks/>
          </xdr:cNvSpPr>
        </xdr:nvSpPr>
        <xdr:spPr>
          <a:xfrm flipV="1">
            <a:off x="433" y="61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26" name="AutoShape 457"/>
          <xdr:cNvSpPr>
            <a:spLocks/>
          </xdr:cNvSpPr>
        </xdr:nvSpPr>
        <xdr:spPr>
          <a:xfrm>
            <a:off x="434" y="61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27" name="AutoShape 458"/>
          <xdr:cNvSpPr>
            <a:spLocks/>
          </xdr:cNvSpPr>
        </xdr:nvSpPr>
        <xdr:spPr>
          <a:xfrm flipV="1">
            <a:off x="434" y="61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28" name="AutoShape 459"/>
          <xdr:cNvSpPr>
            <a:spLocks/>
          </xdr:cNvSpPr>
        </xdr:nvSpPr>
        <xdr:spPr>
          <a:xfrm>
            <a:off x="434" y="61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29" name="AutoShape 460"/>
          <xdr:cNvSpPr>
            <a:spLocks/>
          </xdr:cNvSpPr>
        </xdr:nvSpPr>
        <xdr:spPr>
          <a:xfrm flipV="1">
            <a:off x="434" y="61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0" name="AutoShape 461"/>
          <xdr:cNvSpPr>
            <a:spLocks/>
          </xdr:cNvSpPr>
        </xdr:nvSpPr>
        <xdr:spPr>
          <a:xfrm>
            <a:off x="435" y="61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1" name="AutoShape 462"/>
          <xdr:cNvSpPr>
            <a:spLocks/>
          </xdr:cNvSpPr>
        </xdr:nvSpPr>
        <xdr:spPr>
          <a:xfrm flipV="1">
            <a:off x="435" y="612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2" name="AutoShape 463"/>
          <xdr:cNvSpPr>
            <a:spLocks/>
          </xdr:cNvSpPr>
        </xdr:nvSpPr>
        <xdr:spPr>
          <a:xfrm>
            <a:off x="436" y="612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3" name="AutoShape 464"/>
          <xdr:cNvSpPr>
            <a:spLocks/>
          </xdr:cNvSpPr>
        </xdr:nvSpPr>
        <xdr:spPr>
          <a:xfrm flipV="1">
            <a:off x="436" y="612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4" name="AutoShape 465"/>
          <xdr:cNvSpPr>
            <a:spLocks/>
          </xdr:cNvSpPr>
        </xdr:nvSpPr>
        <xdr:spPr>
          <a:xfrm>
            <a:off x="437" y="612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5" name="AutoShape 466"/>
          <xdr:cNvSpPr>
            <a:spLocks/>
          </xdr:cNvSpPr>
        </xdr:nvSpPr>
        <xdr:spPr>
          <a:xfrm flipV="1">
            <a:off x="437" y="612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6" name="AutoShape 467"/>
          <xdr:cNvSpPr>
            <a:spLocks/>
          </xdr:cNvSpPr>
        </xdr:nvSpPr>
        <xdr:spPr>
          <a:xfrm>
            <a:off x="438" y="612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7" name="AutoShape 468"/>
          <xdr:cNvSpPr>
            <a:spLocks/>
          </xdr:cNvSpPr>
        </xdr:nvSpPr>
        <xdr:spPr>
          <a:xfrm flipV="1">
            <a:off x="438" y="612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8" name="AutoShape 469"/>
          <xdr:cNvSpPr>
            <a:spLocks/>
          </xdr:cNvSpPr>
        </xdr:nvSpPr>
        <xdr:spPr>
          <a:xfrm>
            <a:off x="439" y="612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9" name="AutoShape 470"/>
          <xdr:cNvSpPr>
            <a:spLocks/>
          </xdr:cNvSpPr>
        </xdr:nvSpPr>
        <xdr:spPr>
          <a:xfrm flipV="1">
            <a:off x="439" y="612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40" name="AutoShape 471"/>
          <xdr:cNvSpPr>
            <a:spLocks/>
          </xdr:cNvSpPr>
        </xdr:nvSpPr>
        <xdr:spPr>
          <a:xfrm>
            <a:off x="440" y="612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41" name="AutoShape 472"/>
          <xdr:cNvSpPr>
            <a:spLocks/>
          </xdr:cNvSpPr>
        </xdr:nvSpPr>
        <xdr:spPr>
          <a:xfrm flipV="1">
            <a:off x="440" y="611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42" name="AutoShape 473"/>
          <xdr:cNvSpPr>
            <a:spLocks/>
          </xdr:cNvSpPr>
        </xdr:nvSpPr>
        <xdr:spPr>
          <a:xfrm>
            <a:off x="441" y="611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43" name="AutoShape 474"/>
          <xdr:cNvSpPr>
            <a:spLocks/>
          </xdr:cNvSpPr>
        </xdr:nvSpPr>
        <xdr:spPr>
          <a:xfrm flipV="1">
            <a:off x="441" y="611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44" name="AutoShape 475"/>
          <xdr:cNvSpPr>
            <a:spLocks/>
          </xdr:cNvSpPr>
        </xdr:nvSpPr>
        <xdr:spPr>
          <a:xfrm>
            <a:off x="442" y="611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45" name="AutoShape 476"/>
          <xdr:cNvSpPr>
            <a:spLocks/>
          </xdr:cNvSpPr>
        </xdr:nvSpPr>
        <xdr:spPr>
          <a:xfrm flipV="1">
            <a:off x="442" y="611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46" name="AutoShape 477"/>
          <xdr:cNvSpPr>
            <a:spLocks/>
          </xdr:cNvSpPr>
        </xdr:nvSpPr>
        <xdr:spPr>
          <a:xfrm>
            <a:off x="443" y="611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47" name="AutoShape 478"/>
          <xdr:cNvSpPr>
            <a:spLocks/>
          </xdr:cNvSpPr>
        </xdr:nvSpPr>
        <xdr:spPr>
          <a:xfrm flipV="1">
            <a:off x="443" y="611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48" name="AutoShape 479"/>
          <xdr:cNvSpPr>
            <a:spLocks/>
          </xdr:cNvSpPr>
        </xdr:nvSpPr>
        <xdr:spPr>
          <a:xfrm>
            <a:off x="444" y="611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49" name="AutoShape 480"/>
          <xdr:cNvSpPr>
            <a:spLocks/>
          </xdr:cNvSpPr>
        </xdr:nvSpPr>
        <xdr:spPr>
          <a:xfrm flipV="1">
            <a:off x="444" y="611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50" name="AutoShape 481"/>
          <xdr:cNvSpPr>
            <a:spLocks/>
          </xdr:cNvSpPr>
        </xdr:nvSpPr>
        <xdr:spPr>
          <a:xfrm>
            <a:off x="445" y="611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51" name="AutoShape 482"/>
          <xdr:cNvSpPr>
            <a:spLocks/>
          </xdr:cNvSpPr>
        </xdr:nvSpPr>
        <xdr:spPr>
          <a:xfrm flipV="1">
            <a:off x="445" y="610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52" name="AutoShape 483"/>
          <xdr:cNvSpPr>
            <a:spLocks/>
          </xdr:cNvSpPr>
        </xdr:nvSpPr>
        <xdr:spPr>
          <a:xfrm>
            <a:off x="445" y="610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53" name="AutoShape 484"/>
          <xdr:cNvSpPr>
            <a:spLocks/>
          </xdr:cNvSpPr>
        </xdr:nvSpPr>
        <xdr:spPr>
          <a:xfrm flipV="1">
            <a:off x="445" y="610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54" name="AutoShape 485"/>
          <xdr:cNvSpPr>
            <a:spLocks/>
          </xdr:cNvSpPr>
        </xdr:nvSpPr>
        <xdr:spPr>
          <a:xfrm>
            <a:off x="446" y="610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55" name="AutoShape 486"/>
          <xdr:cNvSpPr>
            <a:spLocks/>
          </xdr:cNvSpPr>
        </xdr:nvSpPr>
        <xdr:spPr>
          <a:xfrm flipV="1">
            <a:off x="446" y="610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56" name="AutoShape 487"/>
          <xdr:cNvSpPr>
            <a:spLocks/>
          </xdr:cNvSpPr>
        </xdr:nvSpPr>
        <xdr:spPr>
          <a:xfrm>
            <a:off x="447" y="610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57" name="AutoShape 488"/>
          <xdr:cNvSpPr>
            <a:spLocks/>
          </xdr:cNvSpPr>
        </xdr:nvSpPr>
        <xdr:spPr>
          <a:xfrm flipV="1">
            <a:off x="447" y="610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58" name="AutoShape 489"/>
          <xdr:cNvSpPr>
            <a:spLocks/>
          </xdr:cNvSpPr>
        </xdr:nvSpPr>
        <xdr:spPr>
          <a:xfrm>
            <a:off x="448" y="610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59" name="AutoShape 490"/>
          <xdr:cNvSpPr>
            <a:spLocks/>
          </xdr:cNvSpPr>
        </xdr:nvSpPr>
        <xdr:spPr>
          <a:xfrm flipV="1">
            <a:off x="448" y="610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60" name="AutoShape 491"/>
          <xdr:cNvSpPr>
            <a:spLocks/>
          </xdr:cNvSpPr>
        </xdr:nvSpPr>
        <xdr:spPr>
          <a:xfrm>
            <a:off x="449" y="610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61" name="AutoShape 492"/>
          <xdr:cNvSpPr>
            <a:spLocks/>
          </xdr:cNvSpPr>
        </xdr:nvSpPr>
        <xdr:spPr>
          <a:xfrm flipV="1">
            <a:off x="449" y="60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62" name="AutoShape 493"/>
          <xdr:cNvSpPr>
            <a:spLocks/>
          </xdr:cNvSpPr>
        </xdr:nvSpPr>
        <xdr:spPr>
          <a:xfrm>
            <a:off x="450" y="60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63" name="AutoShape 494"/>
          <xdr:cNvSpPr>
            <a:spLocks/>
          </xdr:cNvSpPr>
        </xdr:nvSpPr>
        <xdr:spPr>
          <a:xfrm flipV="1">
            <a:off x="450" y="60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64" name="AutoShape 495"/>
          <xdr:cNvSpPr>
            <a:spLocks/>
          </xdr:cNvSpPr>
        </xdr:nvSpPr>
        <xdr:spPr>
          <a:xfrm>
            <a:off x="451" y="60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65" name="AutoShape 496"/>
          <xdr:cNvSpPr>
            <a:spLocks/>
          </xdr:cNvSpPr>
        </xdr:nvSpPr>
        <xdr:spPr>
          <a:xfrm flipV="1">
            <a:off x="451" y="60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66" name="AutoShape 497"/>
          <xdr:cNvSpPr>
            <a:spLocks/>
          </xdr:cNvSpPr>
        </xdr:nvSpPr>
        <xdr:spPr>
          <a:xfrm>
            <a:off x="452" y="60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67" name="AutoShape 498"/>
          <xdr:cNvSpPr>
            <a:spLocks/>
          </xdr:cNvSpPr>
        </xdr:nvSpPr>
        <xdr:spPr>
          <a:xfrm flipV="1">
            <a:off x="452" y="60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68" name="AutoShape 499"/>
          <xdr:cNvSpPr>
            <a:spLocks/>
          </xdr:cNvSpPr>
        </xdr:nvSpPr>
        <xdr:spPr>
          <a:xfrm>
            <a:off x="453" y="60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69" name="AutoShape 500"/>
          <xdr:cNvSpPr>
            <a:spLocks/>
          </xdr:cNvSpPr>
        </xdr:nvSpPr>
        <xdr:spPr>
          <a:xfrm flipV="1">
            <a:off x="453" y="60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70" name="AutoShape 501"/>
          <xdr:cNvSpPr>
            <a:spLocks/>
          </xdr:cNvSpPr>
        </xdr:nvSpPr>
        <xdr:spPr>
          <a:xfrm>
            <a:off x="454" y="60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71" name="AutoShape 502"/>
          <xdr:cNvSpPr>
            <a:spLocks/>
          </xdr:cNvSpPr>
        </xdr:nvSpPr>
        <xdr:spPr>
          <a:xfrm flipV="1">
            <a:off x="454" y="60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72" name="AutoShape 503"/>
          <xdr:cNvSpPr>
            <a:spLocks/>
          </xdr:cNvSpPr>
        </xdr:nvSpPr>
        <xdr:spPr>
          <a:xfrm>
            <a:off x="455" y="60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73" name="AutoShape 504"/>
          <xdr:cNvSpPr>
            <a:spLocks/>
          </xdr:cNvSpPr>
        </xdr:nvSpPr>
        <xdr:spPr>
          <a:xfrm flipV="1">
            <a:off x="455" y="60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74" name="AutoShape 505"/>
          <xdr:cNvSpPr>
            <a:spLocks/>
          </xdr:cNvSpPr>
        </xdr:nvSpPr>
        <xdr:spPr>
          <a:xfrm>
            <a:off x="456" y="60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75" name="AutoShape 506"/>
          <xdr:cNvSpPr>
            <a:spLocks/>
          </xdr:cNvSpPr>
        </xdr:nvSpPr>
        <xdr:spPr>
          <a:xfrm flipV="1">
            <a:off x="456" y="60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76" name="AutoShape 507"/>
          <xdr:cNvSpPr>
            <a:spLocks/>
          </xdr:cNvSpPr>
        </xdr:nvSpPr>
        <xdr:spPr>
          <a:xfrm>
            <a:off x="456" y="60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77" name="AutoShape 508"/>
          <xdr:cNvSpPr>
            <a:spLocks/>
          </xdr:cNvSpPr>
        </xdr:nvSpPr>
        <xdr:spPr>
          <a:xfrm flipV="1">
            <a:off x="456" y="60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78" name="AutoShape 509"/>
          <xdr:cNvSpPr>
            <a:spLocks/>
          </xdr:cNvSpPr>
        </xdr:nvSpPr>
        <xdr:spPr>
          <a:xfrm>
            <a:off x="457" y="60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79" name="AutoShape 510"/>
          <xdr:cNvSpPr>
            <a:spLocks/>
          </xdr:cNvSpPr>
        </xdr:nvSpPr>
        <xdr:spPr>
          <a:xfrm flipV="1">
            <a:off x="457" y="60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80" name="AutoShape 511"/>
          <xdr:cNvSpPr>
            <a:spLocks/>
          </xdr:cNvSpPr>
        </xdr:nvSpPr>
        <xdr:spPr>
          <a:xfrm>
            <a:off x="458" y="60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81" name="AutoShape 512"/>
          <xdr:cNvSpPr>
            <a:spLocks/>
          </xdr:cNvSpPr>
        </xdr:nvSpPr>
        <xdr:spPr>
          <a:xfrm flipV="1">
            <a:off x="458" y="60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82" name="AutoShape 513"/>
          <xdr:cNvSpPr>
            <a:spLocks/>
          </xdr:cNvSpPr>
        </xdr:nvSpPr>
        <xdr:spPr>
          <a:xfrm>
            <a:off x="459" y="60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83" name="AutoShape 514"/>
          <xdr:cNvSpPr>
            <a:spLocks/>
          </xdr:cNvSpPr>
        </xdr:nvSpPr>
        <xdr:spPr>
          <a:xfrm flipV="1">
            <a:off x="459" y="60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84" name="AutoShape 515"/>
          <xdr:cNvSpPr>
            <a:spLocks/>
          </xdr:cNvSpPr>
        </xdr:nvSpPr>
        <xdr:spPr>
          <a:xfrm>
            <a:off x="460" y="60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85" name="AutoShape 516"/>
          <xdr:cNvSpPr>
            <a:spLocks/>
          </xdr:cNvSpPr>
        </xdr:nvSpPr>
        <xdr:spPr>
          <a:xfrm flipV="1">
            <a:off x="460" y="60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86" name="AutoShape 517"/>
          <xdr:cNvSpPr>
            <a:spLocks/>
          </xdr:cNvSpPr>
        </xdr:nvSpPr>
        <xdr:spPr>
          <a:xfrm>
            <a:off x="461" y="60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87" name="AutoShape 518"/>
          <xdr:cNvSpPr>
            <a:spLocks/>
          </xdr:cNvSpPr>
        </xdr:nvSpPr>
        <xdr:spPr>
          <a:xfrm flipV="1">
            <a:off x="461" y="60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88" name="AutoShape 519"/>
          <xdr:cNvSpPr>
            <a:spLocks/>
          </xdr:cNvSpPr>
        </xdr:nvSpPr>
        <xdr:spPr>
          <a:xfrm>
            <a:off x="462" y="60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89" name="AutoShape 520"/>
          <xdr:cNvSpPr>
            <a:spLocks/>
          </xdr:cNvSpPr>
        </xdr:nvSpPr>
        <xdr:spPr>
          <a:xfrm flipV="1">
            <a:off x="462" y="60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90" name="AutoShape 521"/>
          <xdr:cNvSpPr>
            <a:spLocks/>
          </xdr:cNvSpPr>
        </xdr:nvSpPr>
        <xdr:spPr>
          <a:xfrm>
            <a:off x="463" y="60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91" name="AutoShape 522"/>
          <xdr:cNvSpPr>
            <a:spLocks/>
          </xdr:cNvSpPr>
        </xdr:nvSpPr>
        <xdr:spPr>
          <a:xfrm flipV="1">
            <a:off x="463" y="60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92" name="AutoShape 523"/>
          <xdr:cNvSpPr>
            <a:spLocks/>
          </xdr:cNvSpPr>
        </xdr:nvSpPr>
        <xdr:spPr>
          <a:xfrm>
            <a:off x="464" y="60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93" name="AutoShape 524"/>
          <xdr:cNvSpPr>
            <a:spLocks/>
          </xdr:cNvSpPr>
        </xdr:nvSpPr>
        <xdr:spPr>
          <a:xfrm flipV="1">
            <a:off x="464" y="60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94" name="AutoShape 525"/>
          <xdr:cNvSpPr>
            <a:spLocks/>
          </xdr:cNvSpPr>
        </xdr:nvSpPr>
        <xdr:spPr>
          <a:xfrm>
            <a:off x="465" y="60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95" name="AutoShape 526"/>
          <xdr:cNvSpPr>
            <a:spLocks/>
          </xdr:cNvSpPr>
        </xdr:nvSpPr>
        <xdr:spPr>
          <a:xfrm flipV="1">
            <a:off x="465" y="60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96" name="AutoShape 527"/>
          <xdr:cNvSpPr>
            <a:spLocks/>
          </xdr:cNvSpPr>
        </xdr:nvSpPr>
        <xdr:spPr>
          <a:xfrm>
            <a:off x="466" y="60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97" name="AutoShape 528"/>
          <xdr:cNvSpPr>
            <a:spLocks/>
          </xdr:cNvSpPr>
        </xdr:nvSpPr>
        <xdr:spPr>
          <a:xfrm flipV="1">
            <a:off x="466" y="60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98" name="AutoShape 529"/>
          <xdr:cNvSpPr>
            <a:spLocks/>
          </xdr:cNvSpPr>
        </xdr:nvSpPr>
        <xdr:spPr>
          <a:xfrm>
            <a:off x="467" y="60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99" name="AutoShape 530"/>
          <xdr:cNvSpPr>
            <a:spLocks/>
          </xdr:cNvSpPr>
        </xdr:nvSpPr>
        <xdr:spPr>
          <a:xfrm flipV="1">
            <a:off x="467" y="60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00" name="AutoShape 531"/>
          <xdr:cNvSpPr>
            <a:spLocks/>
          </xdr:cNvSpPr>
        </xdr:nvSpPr>
        <xdr:spPr>
          <a:xfrm>
            <a:off x="467" y="60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01" name="AutoShape 532"/>
          <xdr:cNvSpPr>
            <a:spLocks/>
          </xdr:cNvSpPr>
        </xdr:nvSpPr>
        <xdr:spPr>
          <a:xfrm flipV="1">
            <a:off x="467" y="605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02" name="AutoShape 533"/>
          <xdr:cNvSpPr>
            <a:spLocks/>
          </xdr:cNvSpPr>
        </xdr:nvSpPr>
        <xdr:spPr>
          <a:xfrm>
            <a:off x="468" y="605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03" name="AutoShape 534"/>
          <xdr:cNvSpPr>
            <a:spLocks/>
          </xdr:cNvSpPr>
        </xdr:nvSpPr>
        <xdr:spPr>
          <a:xfrm flipV="1">
            <a:off x="468" y="605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04" name="AutoShape 535"/>
          <xdr:cNvSpPr>
            <a:spLocks/>
          </xdr:cNvSpPr>
        </xdr:nvSpPr>
        <xdr:spPr>
          <a:xfrm>
            <a:off x="469" y="605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05" name="AutoShape 536"/>
          <xdr:cNvSpPr>
            <a:spLocks/>
          </xdr:cNvSpPr>
        </xdr:nvSpPr>
        <xdr:spPr>
          <a:xfrm flipV="1">
            <a:off x="469" y="605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06" name="AutoShape 537"/>
          <xdr:cNvSpPr>
            <a:spLocks/>
          </xdr:cNvSpPr>
        </xdr:nvSpPr>
        <xdr:spPr>
          <a:xfrm>
            <a:off x="470" y="605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07" name="AutoShape 538"/>
          <xdr:cNvSpPr>
            <a:spLocks/>
          </xdr:cNvSpPr>
        </xdr:nvSpPr>
        <xdr:spPr>
          <a:xfrm flipV="1">
            <a:off x="470" y="605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08" name="AutoShape 539"/>
          <xdr:cNvSpPr>
            <a:spLocks/>
          </xdr:cNvSpPr>
        </xdr:nvSpPr>
        <xdr:spPr>
          <a:xfrm>
            <a:off x="471" y="605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09" name="AutoShape 540"/>
          <xdr:cNvSpPr>
            <a:spLocks/>
          </xdr:cNvSpPr>
        </xdr:nvSpPr>
        <xdr:spPr>
          <a:xfrm flipV="1">
            <a:off x="471" y="605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10" name="AutoShape 541"/>
          <xdr:cNvSpPr>
            <a:spLocks/>
          </xdr:cNvSpPr>
        </xdr:nvSpPr>
        <xdr:spPr>
          <a:xfrm>
            <a:off x="472" y="605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11" name="AutoShape 542"/>
          <xdr:cNvSpPr>
            <a:spLocks/>
          </xdr:cNvSpPr>
        </xdr:nvSpPr>
        <xdr:spPr>
          <a:xfrm flipV="1">
            <a:off x="472" y="604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12" name="AutoShape 543"/>
          <xdr:cNvSpPr>
            <a:spLocks/>
          </xdr:cNvSpPr>
        </xdr:nvSpPr>
        <xdr:spPr>
          <a:xfrm>
            <a:off x="473" y="604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13" name="AutoShape 544"/>
          <xdr:cNvSpPr>
            <a:spLocks/>
          </xdr:cNvSpPr>
        </xdr:nvSpPr>
        <xdr:spPr>
          <a:xfrm flipV="1">
            <a:off x="473" y="604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14" name="AutoShape 545"/>
          <xdr:cNvSpPr>
            <a:spLocks/>
          </xdr:cNvSpPr>
        </xdr:nvSpPr>
        <xdr:spPr>
          <a:xfrm>
            <a:off x="474" y="604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15" name="AutoShape 546"/>
          <xdr:cNvSpPr>
            <a:spLocks/>
          </xdr:cNvSpPr>
        </xdr:nvSpPr>
        <xdr:spPr>
          <a:xfrm flipV="1">
            <a:off x="474" y="604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16" name="AutoShape 547"/>
          <xdr:cNvSpPr>
            <a:spLocks/>
          </xdr:cNvSpPr>
        </xdr:nvSpPr>
        <xdr:spPr>
          <a:xfrm>
            <a:off x="475" y="604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17" name="AutoShape 548"/>
          <xdr:cNvSpPr>
            <a:spLocks/>
          </xdr:cNvSpPr>
        </xdr:nvSpPr>
        <xdr:spPr>
          <a:xfrm flipV="1">
            <a:off x="475" y="604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18" name="AutoShape 549"/>
          <xdr:cNvSpPr>
            <a:spLocks/>
          </xdr:cNvSpPr>
        </xdr:nvSpPr>
        <xdr:spPr>
          <a:xfrm>
            <a:off x="476" y="604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19" name="AutoShape 550"/>
          <xdr:cNvSpPr>
            <a:spLocks/>
          </xdr:cNvSpPr>
        </xdr:nvSpPr>
        <xdr:spPr>
          <a:xfrm flipV="1">
            <a:off x="476" y="604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20" name="AutoShape 551"/>
          <xdr:cNvSpPr>
            <a:spLocks/>
          </xdr:cNvSpPr>
        </xdr:nvSpPr>
        <xdr:spPr>
          <a:xfrm>
            <a:off x="477" y="604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21" name="AutoShape 552"/>
          <xdr:cNvSpPr>
            <a:spLocks/>
          </xdr:cNvSpPr>
        </xdr:nvSpPr>
        <xdr:spPr>
          <a:xfrm flipV="1">
            <a:off x="477" y="60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22" name="AutoShape 553"/>
          <xdr:cNvSpPr>
            <a:spLocks/>
          </xdr:cNvSpPr>
        </xdr:nvSpPr>
        <xdr:spPr>
          <a:xfrm>
            <a:off x="477" y="60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23" name="AutoShape 554"/>
          <xdr:cNvSpPr>
            <a:spLocks/>
          </xdr:cNvSpPr>
        </xdr:nvSpPr>
        <xdr:spPr>
          <a:xfrm flipV="1">
            <a:off x="477" y="60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24" name="AutoShape 555"/>
          <xdr:cNvSpPr>
            <a:spLocks/>
          </xdr:cNvSpPr>
        </xdr:nvSpPr>
        <xdr:spPr>
          <a:xfrm>
            <a:off x="478" y="60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25" name="AutoShape 556"/>
          <xdr:cNvSpPr>
            <a:spLocks/>
          </xdr:cNvSpPr>
        </xdr:nvSpPr>
        <xdr:spPr>
          <a:xfrm flipV="1">
            <a:off x="478" y="60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26" name="AutoShape 557"/>
          <xdr:cNvSpPr>
            <a:spLocks/>
          </xdr:cNvSpPr>
        </xdr:nvSpPr>
        <xdr:spPr>
          <a:xfrm>
            <a:off x="479" y="60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27" name="AutoShape 558"/>
          <xdr:cNvSpPr>
            <a:spLocks/>
          </xdr:cNvSpPr>
        </xdr:nvSpPr>
        <xdr:spPr>
          <a:xfrm flipV="1">
            <a:off x="479" y="60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28" name="AutoShape 559"/>
          <xdr:cNvSpPr>
            <a:spLocks/>
          </xdr:cNvSpPr>
        </xdr:nvSpPr>
        <xdr:spPr>
          <a:xfrm>
            <a:off x="480" y="60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29" name="AutoShape 560"/>
          <xdr:cNvSpPr>
            <a:spLocks/>
          </xdr:cNvSpPr>
        </xdr:nvSpPr>
        <xdr:spPr>
          <a:xfrm flipV="1">
            <a:off x="480" y="60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30" name="AutoShape 561"/>
          <xdr:cNvSpPr>
            <a:spLocks/>
          </xdr:cNvSpPr>
        </xdr:nvSpPr>
        <xdr:spPr>
          <a:xfrm>
            <a:off x="481" y="60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31" name="AutoShape 562"/>
          <xdr:cNvSpPr>
            <a:spLocks/>
          </xdr:cNvSpPr>
        </xdr:nvSpPr>
        <xdr:spPr>
          <a:xfrm flipV="1">
            <a:off x="481" y="60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32" name="AutoShape 563"/>
          <xdr:cNvSpPr>
            <a:spLocks/>
          </xdr:cNvSpPr>
        </xdr:nvSpPr>
        <xdr:spPr>
          <a:xfrm>
            <a:off x="482" y="60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33" name="AutoShape 564"/>
          <xdr:cNvSpPr>
            <a:spLocks/>
          </xdr:cNvSpPr>
        </xdr:nvSpPr>
        <xdr:spPr>
          <a:xfrm flipV="1">
            <a:off x="482" y="602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34" name="AutoShape 565"/>
          <xdr:cNvSpPr>
            <a:spLocks/>
          </xdr:cNvSpPr>
        </xdr:nvSpPr>
        <xdr:spPr>
          <a:xfrm>
            <a:off x="483" y="602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35" name="AutoShape 566"/>
          <xdr:cNvSpPr>
            <a:spLocks/>
          </xdr:cNvSpPr>
        </xdr:nvSpPr>
        <xdr:spPr>
          <a:xfrm flipV="1">
            <a:off x="483" y="602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36" name="AutoShape 567"/>
          <xdr:cNvSpPr>
            <a:spLocks/>
          </xdr:cNvSpPr>
        </xdr:nvSpPr>
        <xdr:spPr>
          <a:xfrm>
            <a:off x="484" y="602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37" name="AutoShape 568"/>
          <xdr:cNvSpPr>
            <a:spLocks/>
          </xdr:cNvSpPr>
        </xdr:nvSpPr>
        <xdr:spPr>
          <a:xfrm flipV="1">
            <a:off x="484" y="602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38" name="AutoShape 569"/>
          <xdr:cNvSpPr>
            <a:spLocks/>
          </xdr:cNvSpPr>
        </xdr:nvSpPr>
        <xdr:spPr>
          <a:xfrm>
            <a:off x="485" y="602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39" name="AutoShape 570"/>
          <xdr:cNvSpPr>
            <a:spLocks/>
          </xdr:cNvSpPr>
        </xdr:nvSpPr>
        <xdr:spPr>
          <a:xfrm flipV="1">
            <a:off x="485" y="602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40" name="AutoShape 571"/>
          <xdr:cNvSpPr>
            <a:spLocks/>
          </xdr:cNvSpPr>
        </xdr:nvSpPr>
        <xdr:spPr>
          <a:xfrm>
            <a:off x="486" y="602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41" name="AutoShape 572"/>
          <xdr:cNvSpPr>
            <a:spLocks/>
          </xdr:cNvSpPr>
        </xdr:nvSpPr>
        <xdr:spPr>
          <a:xfrm flipV="1">
            <a:off x="486" y="602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42" name="AutoShape 573"/>
          <xdr:cNvSpPr>
            <a:spLocks/>
          </xdr:cNvSpPr>
        </xdr:nvSpPr>
        <xdr:spPr>
          <a:xfrm>
            <a:off x="487" y="602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43" name="AutoShape 574"/>
          <xdr:cNvSpPr>
            <a:spLocks/>
          </xdr:cNvSpPr>
        </xdr:nvSpPr>
        <xdr:spPr>
          <a:xfrm flipV="1">
            <a:off x="487" y="601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44" name="AutoShape 575"/>
          <xdr:cNvSpPr>
            <a:spLocks/>
          </xdr:cNvSpPr>
        </xdr:nvSpPr>
        <xdr:spPr>
          <a:xfrm>
            <a:off x="488" y="601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45" name="AutoShape 576"/>
          <xdr:cNvSpPr>
            <a:spLocks/>
          </xdr:cNvSpPr>
        </xdr:nvSpPr>
        <xdr:spPr>
          <a:xfrm flipV="1">
            <a:off x="488" y="601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46" name="AutoShape 577"/>
          <xdr:cNvSpPr>
            <a:spLocks/>
          </xdr:cNvSpPr>
        </xdr:nvSpPr>
        <xdr:spPr>
          <a:xfrm>
            <a:off x="488" y="601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47" name="AutoShape 578"/>
          <xdr:cNvSpPr>
            <a:spLocks/>
          </xdr:cNvSpPr>
        </xdr:nvSpPr>
        <xdr:spPr>
          <a:xfrm flipV="1">
            <a:off x="488" y="601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48" name="AutoShape 579"/>
          <xdr:cNvSpPr>
            <a:spLocks/>
          </xdr:cNvSpPr>
        </xdr:nvSpPr>
        <xdr:spPr>
          <a:xfrm>
            <a:off x="489" y="601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49" name="AutoShape 580"/>
          <xdr:cNvSpPr>
            <a:spLocks/>
          </xdr:cNvSpPr>
        </xdr:nvSpPr>
        <xdr:spPr>
          <a:xfrm flipV="1">
            <a:off x="489" y="601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50" name="AutoShape 581"/>
          <xdr:cNvSpPr>
            <a:spLocks/>
          </xdr:cNvSpPr>
        </xdr:nvSpPr>
        <xdr:spPr>
          <a:xfrm>
            <a:off x="490" y="601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51" name="AutoShape 582"/>
          <xdr:cNvSpPr>
            <a:spLocks/>
          </xdr:cNvSpPr>
        </xdr:nvSpPr>
        <xdr:spPr>
          <a:xfrm flipV="1">
            <a:off x="490" y="601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52" name="AutoShape 583"/>
          <xdr:cNvSpPr>
            <a:spLocks/>
          </xdr:cNvSpPr>
        </xdr:nvSpPr>
        <xdr:spPr>
          <a:xfrm>
            <a:off x="491" y="601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53" name="AutoShape 584"/>
          <xdr:cNvSpPr>
            <a:spLocks/>
          </xdr:cNvSpPr>
        </xdr:nvSpPr>
        <xdr:spPr>
          <a:xfrm flipV="1">
            <a:off x="491" y="600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54" name="AutoShape 585"/>
          <xdr:cNvSpPr>
            <a:spLocks/>
          </xdr:cNvSpPr>
        </xdr:nvSpPr>
        <xdr:spPr>
          <a:xfrm>
            <a:off x="492" y="600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55" name="AutoShape 586"/>
          <xdr:cNvSpPr>
            <a:spLocks/>
          </xdr:cNvSpPr>
        </xdr:nvSpPr>
        <xdr:spPr>
          <a:xfrm flipV="1">
            <a:off x="492" y="600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56" name="AutoShape 587"/>
          <xdr:cNvSpPr>
            <a:spLocks/>
          </xdr:cNvSpPr>
        </xdr:nvSpPr>
        <xdr:spPr>
          <a:xfrm>
            <a:off x="493" y="600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57" name="AutoShape 588"/>
          <xdr:cNvSpPr>
            <a:spLocks/>
          </xdr:cNvSpPr>
        </xdr:nvSpPr>
        <xdr:spPr>
          <a:xfrm flipV="1">
            <a:off x="493" y="600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58" name="AutoShape 589"/>
          <xdr:cNvSpPr>
            <a:spLocks/>
          </xdr:cNvSpPr>
        </xdr:nvSpPr>
        <xdr:spPr>
          <a:xfrm>
            <a:off x="494" y="600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59" name="AutoShape 590"/>
          <xdr:cNvSpPr>
            <a:spLocks/>
          </xdr:cNvSpPr>
        </xdr:nvSpPr>
        <xdr:spPr>
          <a:xfrm flipV="1">
            <a:off x="494" y="600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60" name="AutoShape 591"/>
          <xdr:cNvSpPr>
            <a:spLocks/>
          </xdr:cNvSpPr>
        </xdr:nvSpPr>
        <xdr:spPr>
          <a:xfrm>
            <a:off x="495" y="600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61" name="AutoShape 592"/>
          <xdr:cNvSpPr>
            <a:spLocks/>
          </xdr:cNvSpPr>
        </xdr:nvSpPr>
        <xdr:spPr>
          <a:xfrm flipV="1">
            <a:off x="495" y="600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62" name="AutoShape 593"/>
          <xdr:cNvSpPr>
            <a:spLocks/>
          </xdr:cNvSpPr>
        </xdr:nvSpPr>
        <xdr:spPr>
          <a:xfrm>
            <a:off x="496" y="600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63" name="AutoShape 594"/>
          <xdr:cNvSpPr>
            <a:spLocks/>
          </xdr:cNvSpPr>
        </xdr:nvSpPr>
        <xdr:spPr>
          <a:xfrm flipV="1">
            <a:off x="496" y="600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64" name="AutoShape 595"/>
          <xdr:cNvSpPr>
            <a:spLocks/>
          </xdr:cNvSpPr>
        </xdr:nvSpPr>
        <xdr:spPr>
          <a:xfrm>
            <a:off x="497" y="600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65" name="AutoShape 596"/>
          <xdr:cNvSpPr>
            <a:spLocks/>
          </xdr:cNvSpPr>
        </xdr:nvSpPr>
        <xdr:spPr>
          <a:xfrm flipV="1">
            <a:off x="497" y="59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66" name="AutoShape 597"/>
          <xdr:cNvSpPr>
            <a:spLocks/>
          </xdr:cNvSpPr>
        </xdr:nvSpPr>
        <xdr:spPr>
          <a:xfrm>
            <a:off x="498" y="59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67" name="AutoShape 598"/>
          <xdr:cNvSpPr>
            <a:spLocks/>
          </xdr:cNvSpPr>
        </xdr:nvSpPr>
        <xdr:spPr>
          <a:xfrm flipV="1">
            <a:off x="498" y="59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68" name="AutoShape 599"/>
          <xdr:cNvSpPr>
            <a:spLocks/>
          </xdr:cNvSpPr>
        </xdr:nvSpPr>
        <xdr:spPr>
          <a:xfrm>
            <a:off x="499" y="59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69" name="AutoShape 600"/>
          <xdr:cNvSpPr>
            <a:spLocks/>
          </xdr:cNvSpPr>
        </xdr:nvSpPr>
        <xdr:spPr>
          <a:xfrm flipV="1">
            <a:off x="499" y="59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70" name="AutoShape 601"/>
          <xdr:cNvSpPr>
            <a:spLocks/>
          </xdr:cNvSpPr>
        </xdr:nvSpPr>
        <xdr:spPr>
          <a:xfrm>
            <a:off x="500" y="59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71" name="AutoShape 602"/>
          <xdr:cNvSpPr>
            <a:spLocks/>
          </xdr:cNvSpPr>
        </xdr:nvSpPr>
        <xdr:spPr>
          <a:xfrm flipV="1">
            <a:off x="500" y="59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72" name="AutoShape 603"/>
          <xdr:cNvSpPr>
            <a:spLocks/>
          </xdr:cNvSpPr>
        </xdr:nvSpPr>
        <xdr:spPr>
          <a:xfrm>
            <a:off x="500" y="59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73" name="AutoShape 604"/>
          <xdr:cNvSpPr>
            <a:spLocks/>
          </xdr:cNvSpPr>
        </xdr:nvSpPr>
        <xdr:spPr>
          <a:xfrm flipV="1">
            <a:off x="500" y="59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74" name="AutoShape 605"/>
          <xdr:cNvSpPr>
            <a:spLocks/>
          </xdr:cNvSpPr>
        </xdr:nvSpPr>
        <xdr:spPr>
          <a:xfrm>
            <a:off x="501" y="59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75" name="AutoShape 606"/>
          <xdr:cNvSpPr>
            <a:spLocks/>
          </xdr:cNvSpPr>
        </xdr:nvSpPr>
        <xdr:spPr>
          <a:xfrm flipV="1">
            <a:off x="501" y="59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76" name="AutoShape 607"/>
          <xdr:cNvSpPr>
            <a:spLocks/>
          </xdr:cNvSpPr>
        </xdr:nvSpPr>
        <xdr:spPr>
          <a:xfrm>
            <a:off x="502" y="59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77" name="AutoShape 608"/>
          <xdr:cNvSpPr>
            <a:spLocks/>
          </xdr:cNvSpPr>
        </xdr:nvSpPr>
        <xdr:spPr>
          <a:xfrm flipV="1">
            <a:off x="502" y="59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78" name="AutoShape 609"/>
          <xdr:cNvSpPr>
            <a:spLocks/>
          </xdr:cNvSpPr>
        </xdr:nvSpPr>
        <xdr:spPr>
          <a:xfrm>
            <a:off x="503" y="59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79" name="AutoShape 610"/>
          <xdr:cNvSpPr>
            <a:spLocks/>
          </xdr:cNvSpPr>
        </xdr:nvSpPr>
        <xdr:spPr>
          <a:xfrm flipV="1">
            <a:off x="503" y="59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80" name="AutoShape 611"/>
          <xdr:cNvSpPr>
            <a:spLocks/>
          </xdr:cNvSpPr>
        </xdr:nvSpPr>
        <xdr:spPr>
          <a:xfrm>
            <a:off x="504" y="59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81" name="AutoShape 612"/>
          <xdr:cNvSpPr>
            <a:spLocks/>
          </xdr:cNvSpPr>
        </xdr:nvSpPr>
        <xdr:spPr>
          <a:xfrm flipV="1">
            <a:off x="504" y="59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82" name="AutoShape 613"/>
          <xdr:cNvSpPr>
            <a:spLocks/>
          </xdr:cNvSpPr>
        </xdr:nvSpPr>
        <xdr:spPr>
          <a:xfrm>
            <a:off x="505" y="59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83" name="AutoShape 614"/>
          <xdr:cNvSpPr>
            <a:spLocks/>
          </xdr:cNvSpPr>
        </xdr:nvSpPr>
        <xdr:spPr>
          <a:xfrm flipV="1">
            <a:off x="505" y="59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84" name="AutoShape 615"/>
          <xdr:cNvSpPr>
            <a:spLocks/>
          </xdr:cNvSpPr>
        </xdr:nvSpPr>
        <xdr:spPr>
          <a:xfrm>
            <a:off x="506" y="59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85" name="AutoShape 616"/>
          <xdr:cNvSpPr>
            <a:spLocks/>
          </xdr:cNvSpPr>
        </xdr:nvSpPr>
        <xdr:spPr>
          <a:xfrm flipV="1">
            <a:off x="506" y="59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86" name="AutoShape 617"/>
          <xdr:cNvSpPr>
            <a:spLocks/>
          </xdr:cNvSpPr>
        </xdr:nvSpPr>
        <xdr:spPr>
          <a:xfrm>
            <a:off x="507" y="59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87" name="AutoShape 618"/>
          <xdr:cNvSpPr>
            <a:spLocks/>
          </xdr:cNvSpPr>
        </xdr:nvSpPr>
        <xdr:spPr>
          <a:xfrm flipV="1">
            <a:off x="507" y="59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88" name="AutoShape 619"/>
          <xdr:cNvSpPr>
            <a:spLocks/>
          </xdr:cNvSpPr>
        </xdr:nvSpPr>
        <xdr:spPr>
          <a:xfrm>
            <a:off x="508" y="59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89" name="AutoShape 620"/>
          <xdr:cNvSpPr>
            <a:spLocks/>
          </xdr:cNvSpPr>
        </xdr:nvSpPr>
        <xdr:spPr>
          <a:xfrm flipV="1">
            <a:off x="508" y="59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90" name="AutoShape 621"/>
          <xdr:cNvSpPr>
            <a:spLocks/>
          </xdr:cNvSpPr>
        </xdr:nvSpPr>
        <xdr:spPr>
          <a:xfrm>
            <a:off x="509" y="59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91" name="AutoShape 622"/>
          <xdr:cNvSpPr>
            <a:spLocks/>
          </xdr:cNvSpPr>
        </xdr:nvSpPr>
        <xdr:spPr>
          <a:xfrm flipV="1">
            <a:off x="509" y="59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92" name="AutoShape 623"/>
          <xdr:cNvSpPr>
            <a:spLocks/>
          </xdr:cNvSpPr>
        </xdr:nvSpPr>
        <xdr:spPr>
          <a:xfrm>
            <a:off x="510" y="59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93" name="AutoShape 624"/>
          <xdr:cNvSpPr>
            <a:spLocks/>
          </xdr:cNvSpPr>
        </xdr:nvSpPr>
        <xdr:spPr>
          <a:xfrm flipV="1">
            <a:off x="510" y="59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94" name="AutoShape 625"/>
          <xdr:cNvSpPr>
            <a:spLocks/>
          </xdr:cNvSpPr>
        </xdr:nvSpPr>
        <xdr:spPr>
          <a:xfrm>
            <a:off x="510" y="59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95" name="AutoShape 626"/>
          <xdr:cNvSpPr>
            <a:spLocks/>
          </xdr:cNvSpPr>
        </xdr:nvSpPr>
        <xdr:spPr>
          <a:xfrm flipV="1">
            <a:off x="510" y="59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96" name="AutoShape 627"/>
          <xdr:cNvSpPr>
            <a:spLocks/>
          </xdr:cNvSpPr>
        </xdr:nvSpPr>
        <xdr:spPr>
          <a:xfrm>
            <a:off x="511" y="59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97" name="AutoShape 628"/>
          <xdr:cNvSpPr>
            <a:spLocks/>
          </xdr:cNvSpPr>
        </xdr:nvSpPr>
        <xdr:spPr>
          <a:xfrm flipV="1">
            <a:off x="511" y="59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98" name="AutoShape 629"/>
          <xdr:cNvSpPr>
            <a:spLocks/>
          </xdr:cNvSpPr>
        </xdr:nvSpPr>
        <xdr:spPr>
          <a:xfrm>
            <a:off x="512" y="59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99" name="AutoShape 630"/>
          <xdr:cNvSpPr>
            <a:spLocks/>
          </xdr:cNvSpPr>
        </xdr:nvSpPr>
        <xdr:spPr>
          <a:xfrm flipV="1">
            <a:off x="512" y="59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00" name="AutoShape 631"/>
          <xdr:cNvSpPr>
            <a:spLocks/>
          </xdr:cNvSpPr>
        </xdr:nvSpPr>
        <xdr:spPr>
          <a:xfrm>
            <a:off x="513" y="59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01" name="AutoShape 632"/>
          <xdr:cNvSpPr>
            <a:spLocks/>
          </xdr:cNvSpPr>
        </xdr:nvSpPr>
        <xdr:spPr>
          <a:xfrm flipV="1">
            <a:off x="513" y="59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02" name="AutoShape 633"/>
          <xdr:cNvSpPr>
            <a:spLocks/>
          </xdr:cNvSpPr>
        </xdr:nvSpPr>
        <xdr:spPr>
          <a:xfrm>
            <a:off x="514" y="59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03" name="AutoShape 634"/>
          <xdr:cNvSpPr>
            <a:spLocks/>
          </xdr:cNvSpPr>
        </xdr:nvSpPr>
        <xdr:spPr>
          <a:xfrm flipV="1">
            <a:off x="514" y="59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04" name="AutoShape 635"/>
          <xdr:cNvSpPr>
            <a:spLocks/>
          </xdr:cNvSpPr>
        </xdr:nvSpPr>
        <xdr:spPr>
          <a:xfrm>
            <a:off x="515" y="59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05" name="AutoShape 636"/>
          <xdr:cNvSpPr>
            <a:spLocks/>
          </xdr:cNvSpPr>
        </xdr:nvSpPr>
        <xdr:spPr>
          <a:xfrm flipV="1">
            <a:off x="515" y="59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06" name="AutoShape 637"/>
          <xdr:cNvSpPr>
            <a:spLocks/>
          </xdr:cNvSpPr>
        </xdr:nvSpPr>
        <xdr:spPr>
          <a:xfrm>
            <a:off x="516" y="59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07" name="AutoShape 638"/>
          <xdr:cNvSpPr>
            <a:spLocks/>
          </xdr:cNvSpPr>
        </xdr:nvSpPr>
        <xdr:spPr>
          <a:xfrm flipV="1">
            <a:off x="516" y="59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08" name="AutoShape 639"/>
          <xdr:cNvSpPr>
            <a:spLocks/>
          </xdr:cNvSpPr>
        </xdr:nvSpPr>
        <xdr:spPr>
          <a:xfrm>
            <a:off x="517" y="59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09" name="AutoShape 640"/>
          <xdr:cNvSpPr>
            <a:spLocks/>
          </xdr:cNvSpPr>
        </xdr:nvSpPr>
        <xdr:spPr>
          <a:xfrm flipV="1">
            <a:off x="517" y="59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10" name="AutoShape 641"/>
          <xdr:cNvSpPr>
            <a:spLocks/>
          </xdr:cNvSpPr>
        </xdr:nvSpPr>
        <xdr:spPr>
          <a:xfrm>
            <a:off x="518" y="59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11" name="AutoShape 642"/>
          <xdr:cNvSpPr>
            <a:spLocks/>
          </xdr:cNvSpPr>
        </xdr:nvSpPr>
        <xdr:spPr>
          <a:xfrm flipV="1">
            <a:off x="518" y="595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12" name="AutoShape 643"/>
          <xdr:cNvSpPr>
            <a:spLocks/>
          </xdr:cNvSpPr>
        </xdr:nvSpPr>
        <xdr:spPr>
          <a:xfrm>
            <a:off x="519" y="595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13" name="AutoShape 644"/>
          <xdr:cNvSpPr>
            <a:spLocks/>
          </xdr:cNvSpPr>
        </xdr:nvSpPr>
        <xdr:spPr>
          <a:xfrm flipV="1">
            <a:off x="519" y="595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47625</xdr:colOff>
      <xdr:row>20</xdr:row>
      <xdr:rowOff>114300</xdr:rowOff>
    </xdr:from>
    <xdr:to>
      <xdr:col>5</xdr:col>
      <xdr:colOff>390525</xdr:colOff>
      <xdr:row>24</xdr:row>
      <xdr:rowOff>114300</xdr:rowOff>
    </xdr:to>
    <xdr:grpSp>
      <xdr:nvGrpSpPr>
        <xdr:cNvPr id="1614" name="Group 846"/>
        <xdr:cNvGrpSpPr>
          <a:grpSpLocks/>
        </xdr:cNvGrpSpPr>
      </xdr:nvGrpSpPr>
      <xdr:grpSpPr>
        <a:xfrm>
          <a:off x="857250" y="4486275"/>
          <a:ext cx="3390900" cy="781050"/>
          <a:chOff x="115" y="586"/>
          <a:chExt cx="458" cy="102"/>
        </a:xfrm>
        <a:solidFill>
          <a:srgbClr val="FFFFFF"/>
        </a:solidFill>
      </xdr:grpSpPr>
      <xdr:sp>
        <xdr:nvSpPr>
          <xdr:cNvPr id="1615" name="AutoShape 646"/>
          <xdr:cNvSpPr>
            <a:spLocks/>
          </xdr:cNvSpPr>
        </xdr:nvSpPr>
        <xdr:spPr>
          <a:xfrm>
            <a:off x="520" y="595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16" name="AutoShape 647"/>
          <xdr:cNvSpPr>
            <a:spLocks/>
          </xdr:cNvSpPr>
        </xdr:nvSpPr>
        <xdr:spPr>
          <a:xfrm flipV="1">
            <a:off x="520" y="595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17" name="AutoShape 648"/>
          <xdr:cNvSpPr>
            <a:spLocks/>
          </xdr:cNvSpPr>
        </xdr:nvSpPr>
        <xdr:spPr>
          <a:xfrm>
            <a:off x="521" y="595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18" name="AutoShape 649"/>
          <xdr:cNvSpPr>
            <a:spLocks/>
          </xdr:cNvSpPr>
        </xdr:nvSpPr>
        <xdr:spPr>
          <a:xfrm flipV="1">
            <a:off x="521" y="595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19" name="AutoShape 650"/>
          <xdr:cNvSpPr>
            <a:spLocks/>
          </xdr:cNvSpPr>
        </xdr:nvSpPr>
        <xdr:spPr>
          <a:xfrm>
            <a:off x="522" y="595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20" name="AutoShape 651"/>
          <xdr:cNvSpPr>
            <a:spLocks/>
          </xdr:cNvSpPr>
        </xdr:nvSpPr>
        <xdr:spPr>
          <a:xfrm flipV="1">
            <a:off x="522" y="595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21" name="AutoShape 652"/>
          <xdr:cNvSpPr>
            <a:spLocks/>
          </xdr:cNvSpPr>
        </xdr:nvSpPr>
        <xdr:spPr>
          <a:xfrm>
            <a:off x="523" y="595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22" name="AutoShape 653"/>
          <xdr:cNvSpPr>
            <a:spLocks/>
          </xdr:cNvSpPr>
        </xdr:nvSpPr>
        <xdr:spPr>
          <a:xfrm flipV="1">
            <a:off x="523" y="595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23" name="AutoShape 654"/>
          <xdr:cNvSpPr>
            <a:spLocks/>
          </xdr:cNvSpPr>
        </xdr:nvSpPr>
        <xdr:spPr>
          <a:xfrm>
            <a:off x="524" y="595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24" name="AutoShape 655"/>
          <xdr:cNvSpPr>
            <a:spLocks/>
          </xdr:cNvSpPr>
        </xdr:nvSpPr>
        <xdr:spPr>
          <a:xfrm flipV="1">
            <a:off x="524" y="594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25" name="AutoShape 656"/>
          <xdr:cNvSpPr>
            <a:spLocks/>
          </xdr:cNvSpPr>
        </xdr:nvSpPr>
        <xdr:spPr>
          <a:xfrm>
            <a:off x="524" y="594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26" name="AutoShape 657"/>
          <xdr:cNvSpPr>
            <a:spLocks/>
          </xdr:cNvSpPr>
        </xdr:nvSpPr>
        <xdr:spPr>
          <a:xfrm flipV="1">
            <a:off x="524" y="594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27" name="AutoShape 658"/>
          <xdr:cNvSpPr>
            <a:spLocks/>
          </xdr:cNvSpPr>
        </xdr:nvSpPr>
        <xdr:spPr>
          <a:xfrm>
            <a:off x="525" y="594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28" name="AutoShape 659"/>
          <xdr:cNvSpPr>
            <a:spLocks/>
          </xdr:cNvSpPr>
        </xdr:nvSpPr>
        <xdr:spPr>
          <a:xfrm flipV="1">
            <a:off x="525" y="594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29" name="AutoShape 660"/>
          <xdr:cNvSpPr>
            <a:spLocks/>
          </xdr:cNvSpPr>
        </xdr:nvSpPr>
        <xdr:spPr>
          <a:xfrm>
            <a:off x="526" y="594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30" name="AutoShape 661"/>
          <xdr:cNvSpPr>
            <a:spLocks/>
          </xdr:cNvSpPr>
        </xdr:nvSpPr>
        <xdr:spPr>
          <a:xfrm flipV="1">
            <a:off x="526" y="594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31" name="AutoShape 662"/>
          <xdr:cNvSpPr>
            <a:spLocks/>
          </xdr:cNvSpPr>
        </xdr:nvSpPr>
        <xdr:spPr>
          <a:xfrm>
            <a:off x="527" y="594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32" name="AutoShape 663"/>
          <xdr:cNvSpPr>
            <a:spLocks/>
          </xdr:cNvSpPr>
        </xdr:nvSpPr>
        <xdr:spPr>
          <a:xfrm flipV="1">
            <a:off x="527" y="594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33" name="AutoShape 664"/>
          <xdr:cNvSpPr>
            <a:spLocks/>
          </xdr:cNvSpPr>
        </xdr:nvSpPr>
        <xdr:spPr>
          <a:xfrm>
            <a:off x="528" y="594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34" name="AutoShape 665"/>
          <xdr:cNvSpPr>
            <a:spLocks/>
          </xdr:cNvSpPr>
        </xdr:nvSpPr>
        <xdr:spPr>
          <a:xfrm flipV="1">
            <a:off x="528" y="594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35" name="AutoShape 666"/>
          <xdr:cNvSpPr>
            <a:spLocks/>
          </xdr:cNvSpPr>
        </xdr:nvSpPr>
        <xdr:spPr>
          <a:xfrm>
            <a:off x="529" y="594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36" name="AutoShape 667"/>
          <xdr:cNvSpPr>
            <a:spLocks/>
          </xdr:cNvSpPr>
        </xdr:nvSpPr>
        <xdr:spPr>
          <a:xfrm flipV="1">
            <a:off x="529" y="59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37" name="AutoShape 668"/>
          <xdr:cNvSpPr>
            <a:spLocks/>
          </xdr:cNvSpPr>
        </xdr:nvSpPr>
        <xdr:spPr>
          <a:xfrm>
            <a:off x="530" y="59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38" name="AutoShape 669"/>
          <xdr:cNvSpPr>
            <a:spLocks/>
          </xdr:cNvSpPr>
        </xdr:nvSpPr>
        <xdr:spPr>
          <a:xfrm flipV="1">
            <a:off x="530" y="59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39" name="AutoShape 670"/>
          <xdr:cNvSpPr>
            <a:spLocks/>
          </xdr:cNvSpPr>
        </xdr:nvSpPr>
        <xdr:spPr>
          <a:xfrm>
            <a:off x="531" y="59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40" name="AutoShape 671"/>
          <xdr:cNvSpPr>
            <a:spLocks/>
          </xdr:cNvSpPr>
        </xdr:nvSpPr>
        <xdr:spPr>
          <a:xfrm flipV="1">
            <a:off x="531" y="59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41" name="AutoShape 672"/>
          <xdr:cNvSpPr>
            <a:spLocks/>
          </xdr:cNvSpPr>
        </xdr:nvSpPr>
        <xdr:spPr>
          <a:xfrm>
            <a:off x="532" y="59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42" name="AutoShape 673"/>
          <xdr:cNvSpPr>
            <a:spLocks/>
          </xdr:cNvSpPr>
        </xdr:nvSpPr>
        <xdr:spPr>
          <a:xfrm flipV="1">
            <a:off x="532" y="59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43" name="AutoShape 674"/>
          <xdr:cNvSpPr>
            <a:spLocks/>
          </xdr:cNvSpPr>
        </xdr:nvSpPr>
        <xdr:spPr>
          <a:xfrm>
            <a:off x="533" y="59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44" name="AutoShape 675"/>
          <xdr:cNvSpPr>
            <a:spLocks/>
          </xdr:cNvSpPr>
        </xdr:nvSpPr>
        <xdr:spPr>
          <a:xfrm flipV="1">
            <a:off x="533" y="59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45" name="AutoShape 676"/>
          <xdr:cNvSpPr>
            <a:spLocks/>
          </xdr:cNvSpPr>
        </xdr:nvSpPr>
        <xdr:spPr>
          <a:xfrm>
            <a:off x="534" y="59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46" name="AutoShape 677"/>
          <xdr:cNvSpPr>
            <a:spLocks/>
          </xdr:cNvSpPr>
        </xdr:nvSpPr>
        <xdr:spPr>
          <a:xfrm flipV="1">
            <a:off x="534" y="59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47" name="AutoShape 678"/>
          <xdr:cNvSpPr>
            <a:spLocks/>
          </xdr:cNvSpPr>
        </xdr:nvSpPr>
        <xdr:spPr>
          <a:xfrm>
            <a:off x="535" y="59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48" name="AutoShape 679"/>
          <xdr:cNvSpPr>
            <a:spLocks/>
          </xdr:cNvSpPr>
        </xdr:nvSpPr>
        <xdr:spPr>
          <a:xfrm flipV="1">
            <a:off x="535" y="592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49" name="AutoShape 680"/>
          <xdr:cNvSpPr>
            <a:spLocks/>
          </xdr:cNvSpPr>
        </xdr:nvSpPr>
        <xdr:spPr>
          <a:xfrm>
            <a:off x="535" y="592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50" name="AutoShape 681"/>
          <xdr:cNvSpPr>
            <a:spLocks/>
          </xdr:cNvSpPr>
        </xdr:nvSpPr>
        <xdr:spPr>
          <a:xfrm flipV="1">
            <a:off x="535" y="592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51" name="AutoShape 682"/>
          <xdr:cNvSpPr>
            <a:spLocks/>
          </xdr:cNvSpPr>
        </xdr:nvSpPr>
        <xdr:spPr>
          <a:xfrm>
            <a:off x="536" y="592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52" name="AutoShape 683"/>
          <xdr:cNvSpPr>
            <a:spLocks/>
          </xdr:cNvSpPr>
        </xdr:nvSpPr>
        <xdr:spPr>
          <a:xfrm flipV="1">
            <a:off x="536" y="592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53" name="AutoShape 684"/>
          <xdr:cNvSpPr>
            <a:spLocks/>
          </xdr:cNvSpPr>
        </xdr:nvSpPr>
        <xdr:spPr>
          <a:xfrm>
            <a:off x="537" y="592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54" name="AutoShape 685"/>
          <xdr:cNvSpPr>
            <a:spLocks/>
          </xdr:cNvSpPr>
        </xdr:nvSpPr>
        <xdr:spPr>
          <a:xfrm flipV="1">
            <a:off x="537" y="592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55" name="AutoShape 686"/>
          <xdr:cNvSpPr>
            <a:spLocks/>
          </xdr:cNvSpPr>
        </xdr:nvSpPr>
        <xdr:spPr>
          <a:xfrm>
            <a:off x="538" y="592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56" name="AutoShape 687"/>
          <xdr:cNvSpPr>
            <a:spLocks/>
          </xdr:cNvSpPr>
        </xdr:nvSpPr>
        <xdr:spPr>
          <a:xfrm flipV="1">
            <a:off x="538" y="592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57" name="AutoShape 688"/>
          <xdr:cNvSpPr>
            <a:spLocks/>
          </xdr:cNvSpPr>
        </xdr:nvSpPr>
        <xdr:spPr>
          <a:xfrm>
            <a:off x="539" y="592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58" name="AutoShape 689"/>
          <xdr:cNvSpPr>
            <a:spLocks/>
          </xdr:cNvSpPr>
        </xdr:nvSpPr>
        <xdr:spPr>
          <a:xfrm flipV="1">
            <a:off x="539" y="592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59" name="AutoShape 690"/>
          <xdr:cNvSpPr>
            <a:spLocks/>
          </xdr:cNvSpPr>
        </xdr:nvSpPr>
        <xdr:spPr>
          <a:xfrm>
            <a:off x="540" y="592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60" name="AutoShape 691"/>
          <xdr:cNvSpPr>
            <a:spLocks/>
          </xdr:cNvSpPr>
        </xdr:nvSpPr>
        <xdr:spPr>
          <a:xfrm flipV="1">
            <a:off x="540" y="591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61" name="AutoShape 692"/>
          <xdr:cNvSpPr>
            <a:spLocks/>
          </xdr:cNvSpPr>
        </xdr:nvSpPr>
        <xdr:spPr>
          <a:xfrm>
            <a:off x="541" y="591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62" name="AutoShape 693"/>
          <xdr:cNvSpPr>
            <a:spLocks/>
          </xdr:cNvSpPr>
        </xdr:nvSpPr>
        <xdr:spPr>
          <a:xfrm flipV="1">
            <a:off x="541" y="591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63" name="AutoShape 694"/>
          <xdr:cNvSpPr>
            <a:spLocks/>
          </xdr:cNvSpPr>
        </xdr:nvSpPr>
        <xdr:spPr>
          <a:xfrm>
            <a:off x="542" y="591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64" name="AutoShape 695"/>
          <xdr:cNvSpPr>
            <a:spLocks/>
          </xdr:cNvSpPr>
        </xdr:nvSpPr>
        <xdr:spPr>
          <a:xfrm flipV="1">
            <a:off x="542" y="591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65" name="AutoShape 696"/>
          <xdr:cNvSpPr>
            <a:spLocks/>
          </xdr:cNvSpPr>
        </xdr:nvSpPr>
        <xdr:spPr>
          <a:xfrm>
            <a:off x="543" y="591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66" name="AutoShape 697"/>
          <xdr:cNvSpPr>
            <a:spLocks/>
          </xdr:cNvSpPr>
        </xdr:nvSpPr>
        <xdr:spPr>
          <a:xfrm flipV="1">
            <a:off x="543" y="591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67" name="AutoShape 698"/>
          <xdr:cNvSpPr>
            <a:spLocks/>
          </xdr:cNvSpPr>
        </xdr:nvSpPr>
        <xdr:spPr>
          <a:xfrm>
            <a:off x="544" y="591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68" name="AutoShape 699"/>
          <xdr:cNvSpPr>
            <a:spLocks/>
          </xdr:cNvSpPr>
        </xdr:nvSpPr>
        <xdr:spPr>
          <a:xfrm flipV="1">
            <a:off x="544" y="591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69" name="AutoShape 700"/>
          <xdr:cNvSpPr>
            <a:spLocks/>
          </xdr:cNvSpPr>
        </xdr:nvSpPr>
        <xdr:spPr>
          <a:xfrm>
            <a:off x="545" y="591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70" name="AutoShape 701"/>
          <xdr:cNvSpPr>
            <a:spLocks/>
          </xdr:cNvSpPr>
        </xdr:nvSpPr>
        <xdr:spPr>
          <a:xfrm flipV="1">
            <a:off x="545" y="591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71" name="AutoShape 702"/>
          <xdr:cNvSpPr>
            <a:spLocks/>
          </xdr:cNvSpPr>
        </xdr:nvSpPr>
        <xdr:spPr>
          <a:xfrm>
            <a:off x="545" y="591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72" name="AutoShape 703"/>
          <xdr:cNvSpPr>
            <a:spLocks/>
          </xdr:cNvSpPr>
        </xdr:nvSpPr>
        <xdr:spPr>
          <a:xfrm flipV="1">
            <a:off x="545" y="590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73" name="AutoShape 704"/>
          <xdr:cNvSpPr>
            <a:spLocks/>
          </xdr:cNvSpPr>
        </xdr:nvSpPr>
        <xdr:spPr>
          <a:xfrm>
            <a:off x="546" y="590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74" name="AutoShape 705"/>
          <xdr:cNvSpPr>
            <a:spLocks/>
          </xdr:cNvSpPr>
        </xdr:nvSpPr>
        <xdr:spPr>
          <a:xfrm flipV="1">
            <a:off x="546" y="590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75" name="AutoShape 706"/>
          <xdr:cNvSpPr>
            <a:spLocks/>
          </xdr:cNvSpPr>
        </xdr:nvSpPr>
        <xdr:spPr>
          <a:xfrm>
            <a:off x="547" y="590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76" name="AutoShape 707"/>
          <xdr:cNvSpPr>
            <a:spLocks/>
          </xdr:cNvSpPr>
        </xdr:nvSpPr>
        <xdr:spPr>
          <a:xfrm flipV="1">
            <a:off x="547" y="590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77" name="AutoShape 708"/>
          <xdr:cNvSpPr>
            <a:spLocks/>
          </xdr:cNvSpPr>
        </xdr:nvSpPr>
        <xdr:spPr>
          <a:xfrm>
            <a:off x="548" y="590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78" name="AutoShape 709"/>
          <xdr:cNvSpPr>
            <a:spLocks/>
          </xdr:cNvSpPr>
        </xdr:nvSpPr>
        <xdr:spPr>
          <a:xfrm flipV="1">
            <a:off x="548" y="590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79" name="AutoShape 710"/>
          <xdr:cNvSpPr>
            <a:spLocks/>
          </xdr:cNvSpPr>
        </xdr:nvSpPr>
        <xdr:spPr>
          <a:xfrm>
            <a:off x="549" y="590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80" name="AutoShape 711"/>
          <xdr:cNvSpPr>
            <a:spLocks/>
          </xdr:cNvSpPr>
        </xdr:nvSpPr>
        <xdr:spPr>
          <a:xfrm flipV="1">
            <a:off x="549" y="590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81" name="AutoShape 712"/>
          <xdr:cNvSpPr>
            <a:spLocks/>
          </xdr:cNvSpPr>
        </xdr:nvSpPr>
        <xdr:spPr>
          <a:xfrm>
            <a:off x="550" y="590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82" name="AutoShape 713"/>
          <xdr:cNvSpPr>
            <a:spLocks/>
          </xdr:cNvSpPr>
        </xdr:nvSpPr>
        <xdr:spPr>
          <a:xfrm flipV="1">
            <a:off x="550" y="590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83" name="AutoShape 714"/>
          <xdr:cNvSpPr>
            <a:spLocks/>
          </xdr:cNvSpPr>
        </xdr:nvSpPr>
        <xdr:spPr>
          <a:xfrm>
            <a:off x="551" y="590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84" name="AutoShape 715"/>
          <xdr:cNvSpPr>
            <a:spLocks/>
          </xdr:cNvSpPr>
        </xdr:nvSpPr>
        <xdr:spPr>
          <a:xfrm flipV="1">
            <a:off x="551" y="590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85" name="AutoShape 716"/>
          <xdr:cNvSpPr>
            <a:spLocks/>
          </xdr:cNvSpPr>
        </xdr:nvSpPr>
        <xdr:spPr>
          <a:xfrm>
            <a:off x="552" y="590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86" name="AutoShape 717"/>
          <xdr:cNvSpPr>
            <a:spLocks/>
          </xdr:cNvSpPr>
        </xdr:nvSpPr>
        <xdr:spPr>
          <a:xfrm flipV="1">
            <a:off x="552" y="58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87" name="AutoShape 718"/>
          <xdr:cNvSpPr>
            <a:spLocks/>
          </xdr:cNvSpPr>
        </xdr:nvSpPr>
        <xdr:spPr>
          <a:xfrm>
            <a:off x="553" y="58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88" name="AutoShape 719"/>
          <xdr:cNvSpPr>
            <a:spLocks/>
          </xdr:cNvSpPr>
        </xdr:nvSpPr>
        <xdr:spPr>
          <a:xfrm flipV="1">
            <a:off x="553" y="58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89" name="AutoShape 720"/>
          <xdr:cNvSpPr>
            <a:spLocks/>
          </xdr:cNvSpPr>
        </xdr:nvSpPr>
        <xdr:spPr>
          <a:xfrm>
            <a:off x="554" y="58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90" name="AutoShape 721"/>
          <xdr:cNvSpPr>
            <a:spLocks/>
          </xdr:cNvSpPr>
        </xdr:nvSpPr>
        <xdr:spPr>
          <a:xfrm flipV="1">
            <a:off x="554" y="58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91" name="AutoShape 722"/>
          <xdr:cNvSpPr>
            <a:spLocks/>
          </xdr:cNvSpPr>
        </xdr:nvSpPr>
        <xdr:spPr>
          <a:xfrm>
            <a:off x="555" y="58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92" name="AutoShape 723"/>
          <xdr:cNvSpPr>
            <a:spLocks/>
          </xdr:cNvSpPr>
        </xdr:nvSpPr>
        <xdr:spPr>
          <a:xfrm flipV="1">
            <a:off x="555" y="58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93" name="AutoShape 724"/>
          <xdr:cNvSpPr>
            <a:spLocks/>
          </xdr:cNvSpPr>
        </xdr:nvSpPr>
        <xdr:spPr>
          <a:xfrm>
            <a:off x="556" y="58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94" name="AutoShape 725"/>
          <xdr:cNvSpPr>
            <a:spLocks/>
          </xdr:cNvSpPr>
        </xdr:nvSpPr>
        <xdr:spPr>
          <a:xfrm flipV="1">
            <a:off x="556" y="58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95" name="AutoShape 726"/>
          <xdr:cNvSpPr>
            <a:spLocks/>
          </xdr:cNvSpPr>
        </xdr:nvSpPr>
        <xdr:spPr>
          <a:xfrm>
            <a:off x="557" y="58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96" name="AutoShape 727"/>
          <xdr:cNvSpPr>
            <a:spLocks/>
          </xdr:cNvSpPr>
        </xdr:nvSpPr>
        <xdr:spPr>
          <a:xfrm flipV="1">
            <a:off x="557" y="58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97" name="AutoShape 728"/>
          <xdr:cNvSpPr>
            <a:spLocks/>
          </xdr:cNvSpPr>
        </xdr:nvSpPr>
        <xdr:spPr>
          <a:xfrm>
            <a:off x="557" y="58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98" name="AutoShape 729"/>
          <xdr:cNvSpPr>
            <a:spLocks/>
          </xdr:cNvSpPr>
        </xdr:nvSpPr>
        <xdr:spPr>
          <a:xfrm flipV="1">
            <a:off x="557" y="58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99" name="AutoShape 730"/>
          <xdr:cNvSpPr>
            <a:spLocks/>
          </xdr:cNvSpPr>
        </xdr:nvSpPr>
        <xdr:spPr>
          <a:xfrm>
            <a:off x="558" y="58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00" name="AutoShape 731"/>
          <xdr:cNvSpPr>
            <a:spLocks/>
          </xdr:cNvSpPr>
        </xdr:nvSpPr>
        <xdr:spPr>
          <a:xfrm flipV="1">
            <a:off x="558" y="58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01" name="AutoShape 732"/>
          <xdr:cNvSpPr>
            <a:spLocks/>
          </xdr:cNvSpPr>
        </xdr:nvSpPr>
        <xdr:spPr>
          <a:xfrm>
            <a:off x="559" y="58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02" name="AutoShape 733"/>
          <xdr:cNvSpPr>
            <a:spLocks/>
          </xdr:cNvSpPr>
        </xdr:nvSpPr>
        <xdr:spPr>
          <a:xfrm flipV="1">
            <a:off x="559" y="58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03" name="AutoShape 734"/>
          <xdr:cNvSpPr>
            <a:spLocks/>
          </xdr:cNvSpPr>
        </xdr:nvSpPr>
        <xdr:spPr>
          <a:xfrm>
            <a:off x="560" y="58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04" name="AutoShape 735"/>
          <xdr:cNvSpPr>
            <a:spLocks/>
          </xdr:cNvSpPr>
        </xdr:nvSpPr>
        <xdr:spPr>
          <a:xfrm flipV="1">
            <a:off x="560" y="58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05" name="AutoShape 736"/>
          <xdr:cNvSpPr>
            <a:spLocks/>
          </xdr:cNvSpPr>
        </xdr:nvSpPr>
        <xdr:spPr>
          <a:xfrm>
            <a:off x="561" y="58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06" name="AutoShape 737"/>
          <xdr:cNvSpPr>
            <a:spLocks/>
          </xdr:cNvSpPr>
        </xdr:nvSpPr>
        <xdr:spPr>
          <a:xfrm flipV="1">
            <a:off x="561" y="58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07" name="AutoShape 738"/>
          <xdr:cNvSpPr>
            <a:spLocks/>
          </xdr:cNvSpPr>
        </xdr:nvSpPr>
        <xdr:spPr>
          <a:xfrm>
            <a:off x="562" y="58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08" name="AutoShape 739"/>
          <xdr:cNvSpPr>
            <a:spLocks/>
          </xdr:cNvSpPr>
        </xdr:nvSpPr>
        <xdr:spPr>
          <a:xfrm flipV="1">
            <a:off x="562" y="58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09" name="AutoShape 740"/>
          <xdr:cNvSpPr>
            <a:spLocks/>
          </xdr:cNvSpPr>
        </xdr:nvSpPr>
        <xdr:spPr>
          <a:xfrm>
            <a:off x="563" y="58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10" name="AutoShape 741"/>
          <xdr:cNvSpPr>
            <a:spLocks/>
          </xdr:cNvSpPr>
        </xdr:nvSpPr>
        <xdr:spPr>
          <a:xfrm flipV="1">
            <a:off x="563" y="58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11" name="AutoShape 742"/>
          <xdr:cNvSpPr>
            <a:spLocks/>
          </xdr:cNvSpPr>
        </xdr:nvSpPr>
        <xdr:spPr>
          <a:xfrm>
            <a:off x="564" y="58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12" name="AutoShape 743"/>
          <xdr:cNvSpPr>
            <a:spLocks/>
          </xdr:cNvSpPr>
        </xdr:nvSpPr>
        <xdr:spPr>
          <a:xfrm flipV="1">
            <a:off x="564" y="58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13" name="AutoShape 744"/>
          <xdr:cNvSpPr>
            <a:spLocks/>
          </xdr:cNvSpPr>
        </xdr:nvSpPr>
        <xdr:spPr>
          <a:xfrm>
            <a:off x="565" y="58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14" name="AutoShape 745"/>
          <xdr:cNvSpPr>
            <a:spLocks/>
          </xdr:cNvSpPr>
        </xdr:nvSpPr>
        <xdr:spPr>
          <a:xfrm flipV="1">
            <a:off x="565" y="58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15" name="AutoShape 746"/>
          <xdr:cNvSpPr>
            <a:spLocks/>
          </xdr:cNvSpPr>
        </xdr:nvSpPr>
        <xdr:spPr>
          <a:xfrm>
            <a:off x="566" y="58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16" name="AutoShape 747"/>
          <xdr:cNvSpPr>
            <a:spLocks/>
          </xdr:cNvSpPr>
        </xdr:nvSpPr>
        <xdr:spPr>
          <a:xfrm flipV="1">
            <a:off x="566" y="58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17" name="AutoShape 748"/>
          <xdr:cNvSpPr>
            <a:spLocks/>
          </xdr:cNvSpPr>
        </xdr:nvSpPr>
        <xdr:spPr>
          <a:xfrm>
            <a:off x="567" y="58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18" name="AutoShape 749"/>
          <xdr:cNvSpPr>
            <a:spLocks/>
          </xdr:cNvSpPr>
        </xdr:nvSpPr>
        <xdr:spPr>
          <a:xfrm flipV="1">
            <a:off x="567" y="58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19" name="AutoShape 750"/>
          <xdr:cNvSpPr>
            <a:spLocks/>
          </xdr:cNvSpPr>
        </xdr:nvSpPr>
        <xdr:spPr>
          <a:xfrm>
            <a:off x="568" y="58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20" name="AutoShape 751"/>
          <xdr:cNvSpPr>
            <a:spLocks/>
          </xdr:cNvSpPr>
        </xdr:nvSpPr>
        <xdr:spPr>
          <a:xfrm flipV="1">
            <a:off x="568" y="58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21" name="AutoShape 752"/>
          <xdr:cNvSpPr>
            <a:spLocks/>
          </xdr:cNvSpPr>
        </xdr:nvSpPr>
        <xdr:spPr>
          <a:xfrm>
            <a:off x="568" y="58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22" name="AutoShape 753"/>
          <xdr:cNvSpPr>
            <a:spLocks/>
          </xdr:cNvSpPr>
        </xdr:nvSpPr>
        <xdr:spPr>
          <a:xfrm flipV="1">
            <a:off x="568" y="58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23" name="AutoShape 754"/>
          <xdr:cNvSpPr>
            <a:spLocks/>
          </xdr:cNvSpPr>
        </xdr:nvSpPr>
        <xdr:spPr>
          <a:xfrm>
            <a:off x="569" y="58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24" name="AutoShape 755"/>
          <xdr:cNvSpPr>
            <a:spLocks/>
          </xdr:cNvSpPr>
        </xdr:nvSpPr>
        <xdr:spPr>
          <a:xfrm flipV="1">
            <a:off x="569" y="58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25" name="AutoShape 756"/>
          <xdr:cNvSpPr>
            <a:spLocks/>
          </xdr:cNvSpPr>
        </xdr:nvSpPr>
        <xdr:spPr>
          <a:xfrm>
            <a:off x="570" y="58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26" name="AutoShape 757"/>
          <xdr:cNvSpPr>
            <a:spLocks/>
          </xdr:cNvSpPr>
        </xdr:nvSpPr>
        <xdr:spPr>
          <a:xfrm flipV="1">
            <a:off x="570" y="58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27" name="AutoShape 758"/>
          <xdr:cNvSpPr>
            <a:spLocks/>
          </xdr:cNvSpPr>
        </xdr:nvSpPr>
        <xdr:spPr>
          <a:xfrm>
            <a:off x="571" y="58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28" name="AutoShape 759"/>
          <xdr:cNvSpPr>
            <a:spLocks/>
          </xdr:cNvSpPr>
        </xdr:nvSpPr>
        <xdr:spPr>
          <a:xfrm flipV="1">
            <a:off x="571" y="58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29" name="AutoShape 760"/>
          <xdr:cNvSpPr>
            <a:spLocks/>
          </xdr:cNvSpPr>
        </xdr:nvSpPr>
        <xdr:spPr>
          <a:xfrm>
            <a:off x="572" y="58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30" name="AutoShape 761"/>
          <xdr:cNvSpPr>
            <a:spLocks/>
          </xdr:cNvSpPr>
        </xdr:nvSpPr>
        <xdr:spPr>
          <a:xfrm flipV="1">
            <a:off x="572" y="58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31" name="AutoShape 762"/>
          <xdr:cNvSpPr>
            <a:spLocks/>
          </xdr:cNvSpPr>
        </xdr:nvSpPr>
        <xdr:spPr>
          <a:xfrm>
            <a:off x="115" y="685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32" name="AutoShape 763"/>
          <xdr:cNvSpPr>
            <a:spLocks/>
          </xdr:cNvSpPr>
        </xdr:nvSpPr>
        <xdr:spPr>
          <a:xfrm>
            <a:off x="115" y="685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33" name="AutoShape 764"/>
          <xdr:cNvSpPr>
            <a:spLocks/>
          </xdr:cNvSpPr>
        </xdr:nvSpPr>
        <xdr:spPr>
          <a:xfrm>
            <a:off x="116" y="685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34" name="AutoShape 765"/>
          <xdr:cNvSpPr>
            <a:spLocks/>
          </xdr:cNvSpPr>
        </xdr:nvSpPr>
        <xdr:spPr>
          <a:xfrm>
            <a:off x="116" y="685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35" name="AutoShape 766"/>
          <xdr:cNvSpPr>
            <a:spLocks/>
          </xdr:cNvSpPr>
        </xdr:nvSpPr>
        <xdr:spPr>
          <a:xfrm>
            <a:off x="117" y="685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36" name="AutoShape 767"/>
          <xdr:cNvSpPr>
            <a:spLocks/>
          </xdr:cNvSpPr>
        </xdr:nvSpPr>
        <xdr:spPr>
          <a:xfrm>
            <a:off x="117" y="685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37" name="AutoShape 768"/>
          <xdr:cNvSpPr>
            <a:spLocks/>
          </xdr:cNvSpPr>
        </xdr:nvSpPr>
        <xdr:spPr>
          <a:xfrm>
            <a:off x="118" y="685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38" name="AutoShape 769"/>
          <xdr:cNvSpPr>
            <a:spLocks/>
          </xdr:cNvSpPr>
        </xdr:nvSpPr>
        <xdr:spPr>
          <a:xfrm>
            <a:off x="118" y="685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39" name="AutoShape 770"/>
          <xdr:cNvSpPr>
            <a:spLocks/>
          </xdr:cNvSpPr>
        </xdr:nvSpPr>
        <xdr:spPr>
          <a:xfrm>
            <a:off x="119" y="685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40" name="AutoShape 771"/>
          <xdr:cNvSpPr>
            <a:spLocks/>
          </xdr:cNvSpPr>
        </xdr:nvSpPr>
        <xdr:spPr>
          <a:xfrm>
            <a:off x="119" y="685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41" name="AutoShape 772"/>
          <xdr:cNvSpPr>
            <a:spLocks/>
          </xdr:cNvSpPr>
        </xdr:nvSpPr>
        <xdr:spPr>
          <a:xfrm>
            <a:off x="120" y="685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42" name="AutoShape 773"/>
          <xdr:cNvSpPr>
            <a:spLocks/>
          </xdr:cNvSpPr>
        </xdr:nvSpPr>
        <xdr:spPr>
          <a:xfrm>
            <a:off x="120" y="685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43" name="AutoShape 774"/>
          <xdr:cNvSpPr>
            <a:spLocks/>
          </xdr:cNvSpPr>
        </xdr:nvSpPr>
        <xdr:spPr>
          <a:xfrm>
            <a:off x="121" y="685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44" name="AutoShape 775"/>
          <xdr:cNvSpPr>
            <a:spLocks/>
          </xdr:cNvSpPr>
        </xdr:nvSpPr>
        <xdr:spPr>
          <a:xfrm>
            <a:off x="121" y="685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45" name="AutoShape 776"/>
          <xdr:cNvSpPr>
            <a:spLocks/>
          </xdr:cNvSpPr>
        </xdr:nvSpPr>
        <xdr:spPr>
          <a:xfrm>
            <a:off x="122" y="685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46" name="AutoShape 777"/>
          <xdr:cNvSpPr>
            <a:spLocks/>
          </xdr:cNvSpPr>
        </xdr:nvSpPr>
        <xdr:spPr>
          <a:xfrm>
            <a:off x="122" y="685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47" name="AutoShape 778"/>
          <xdr:cNvSpPr>
            <a:spLocks/>
          </xdr:cNvSpPr>
        </xdr:nvSpPr>
        <xdr:spPr>
          <a:xfrm>
            <a:off x="123" y="685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48" name="AutoShape 779"/>
          <xdr:cNvSpPr>
            <a:spLocks/>
          </xdr:cNvSpPr>
        </xdr:nvSpPr>
        <xdr:spPr>
          <a:xfrm>
            <a:off x="123" y="685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49" name="AutoShape 780"/>
          <xdr:cNvSpPr>
            <a:spLocks/>
          </xdr:cNvSpPr>
        </xdr:nvSpPr>
        <xdr:spPr>
          <a:xfrm>
            <a:off x="123" y="685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50" name="AutoShape 781"/>
          <xdr:cNvSpPr>
            <a:spLocks/>
          </xdr:cNvSpPr>
        </xdr:nvSpPr>
        <xdr:spPr>
          <a:xfrm>
            <a:off x="123" y="685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51" name="AutoShape 782"/>
          <xdr:cNvSpPr>
            <a:spLocks/>
          </xdr:cNvSpPr>
        </xdr:nvSpPr>
        <xdr:spPr>
          <a:xfrm>
            <a:off x="124" y="685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52" name="AutoShape 783"/>
          <xdr:cNvSpPr>
            <a:spLocks/>
          </xdr:cNvSpPr>
        </xdr:nvSpPr>
        <xdr:spPr>
          <a:xfrm>
            <a:off x="124" y="685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53" name="AutoShape 784"/>
          <xdr:cNvSpPr>
            <a:spLocks/>
          </xdr:cNvSpPr>
        </xdr:nvSpPr>
        <xdr:spPr>
          <a:xfrm>
            <a:off x="125" y="685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54" name="AutoShape 785"/>
          <xdr:cNvSpPr>
            <a:spLocks/>
          </xdr:cNvSpPr>
        </xdr:nvSpPr>
        <xdr:spPr>
          <a:xfrm>
            <a:off x="125" y="685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55" name="AutoShape 786"/>
          <xdr:cNvSpPr>
            <a:spLocks/>
          </xdr:cNvSpPr>
        </xdr:nvSpPr>
        <xdr:spPr>
          <a:xfrm>
            <a:off x="126" y="68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56" name="AutoShape 787"/>
          <xdr:cNvSpPr>
            <a:spLocks/>
          </xdr:cNvSpPr>
        </xdr:nvSpPr>
        <xdr:spPr>
          <a:xfrm>
            <a:off x="126" y="68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57" name="AutoShape 788"/>
          <xdr:cNvSpPr>
            <a:spLocks/>
          </xdr:cNvSpPr>
        </xdr:nvSpPr>
        <xdr:spPr>
          <a:xfrm>
            <a:off x="127" y="68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58" name="AutoShape 789"/>
          <xdr:cNvSpPr>
            <a:spLocks/>
          </xdr:cNvSpPr>
        </xdr:nvSpPr>
        <xdr:spPr>
          <a:xfrm>
            <a:off x="127" y="68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59" name="AutoShape 790"/>
          <xdr:cNvSpPr>
            <a:spLocks/>
          </xdr:cNvSpPr>
        </xdr:nvSpPr>
        <xdr:spPr>
          <a:xfrm>
            <a:off x="128" y="68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60" name="AutoShape 791"/>
          <xdr:cNvSpPr>
            <a:spLocks/>
          </xdr:cNvSpPr>
        </xdr:nvSpPr>
        <xdr:spPr>
          <a:xfrm>
            <a:off x="128" y="68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61" name="AutoShape 792"/>
          <xdr:cNvSpPr>
            <a:spLocks/>
          </xdr:cNvSpPr>
        </xdr:nvSpPr>
        <xdr:spPr>
          <a:xfrm>
            <a:off x="129" y="68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62" name="AutoShape 793"/>
          <xdr:cNvSpPr>
            <a:spLocks/>
          </xdr:cNvSpPr>
        </xdr:nvSpPr>
        <xdr:spPr>
          <a:xfrm>
            <a:off x="129" y="68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63" name="AutoShape 794"/>
          <xdr:cNvSpPr>
            <a:spLocks/>
          </xdr:cNvSpPr>
        </xdr:nvSpPr>
        <xdr:spPr>
          <a:xfrm>
            <a:off x="130" y="68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64" name="AutoShape 795"/>
          <xdr:cNvSpPr>
            <a:spLocks/>
          </xdr:cNvSpPr>
        </xdr:nvSpPr>
        <xdr:spPr>
          <a:xfrm>
            <a:off x="130" y="68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65" name="AutoShape 796"/>
          <xdr:cNvSpPr>
            <a:spLocks/>
          </xdr:cNvSpPr>
        </xdr:nvSpPr>
        <xdr:spPr>
          <a:xfrm>
            <a:off x="131" y="68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66" name="AutoShape 797"/>
          <xdr:cNvSpPr>
            <a:spLocks/>
          </xdr:cNvSpPr>
        </xdr:nvSpPr>
        <xdr:spPr>
          <a:xfrm>
            <a:off x="131" y="68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67" name="AutoShape 798"/>
          <xdr:cNvSpPr>
            <a:spLocks/>
          </xdr:cNvSpPr>
        </xdr:nvSpPr>
        <xdr:spPr>
          <a:xfrm>
            <a:off x="132" y="68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68" name="AutoShape 799"/>
          <xdr:cNvSpPr>
            <a:spLocks/>
          </xdr:cNvSpPr>
        </xdr:nvSpPr>
        <xdr:spPr>
          <a:xfrm>
            <a:off x="132" y="68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69" name="AutoShape 800"/>
          <xdr:cNvSpPr>
            <a:spLocks/>
          </xdr:cNvSpPr>
        </xdr:nvSpPr>
        <xdr:spPr>
          <a:xfrm>
            <a:off x="133" y="68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70" name="AutoShape 801"/>
          <xdr:cNvSpPr>
            <a:spLocks/>
          </xdr:cNvSpPr>
        </xdr:nvSpPr>
        <xdr:spPr>
          <a:xfrm>
            <a:off x="133" y="68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71" name="AutoShape 802"/>
          <xdr:cNvSpPr>
            <a:spLocks/>
          </xdr:cNvSpPr>
        </xdr:nvSpPr>
        <xdr:spPr>
          <a:xfrm>
            <a:off x="134" y="68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72" name="AutoShape 803"/>
          <xdr:cNvSpPr>
            <a:spLocks/>
          </xdr:cNvSpPr>
        </xdr:nvSpPr>
        <xdr:spPr>
          <a:xfrm>
            <a:off x="134" y="68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73" name="AutoShape 804"/>
          <xdr:cNvSpPr>
            <a:spLocks/>
          </xdr:cNvSpPr>
        </xdr:nvSpPr>
        <xdr:spPr>
          <a:xfrm>
            <a:off x="134" y="68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74" name="AutoShape 805"/>
          <xdr:cNvSpPr>
            <a:spLocks/>
          </xdr:cNvSpPr>
        </xdr:nvSpPr>
        <xdr:spPr>
          <a:xfrm>
            <a:off x="134" y="68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75" name="AutoShape 806"/>
          <xdr:cNvSpPr>
            <a:spLocks/>
          </xdr:cNvSpPr>
        </xdr:nvSpPr>
        <xdr:spPr>
          <a:xfrm>
            <a:off x="135" y="68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76" name="AutoShape 807"/>
          <xdr:cNvSpPr>
            <a:spLocks/>
          </xdr:cNvSpPr>
        </xdr:nvSpPr>
        <xdr:spPr>
          <a:xfrm>
            <a:off x="135" y="68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77" name="AutoShape 808"/>
          <xdr:cNvSpPr>
            <a:spLocks/>
          </xdr:cNvSpPr>
        </xdr:nvSpPr>
        <xdr:spPr>
          <a:xfrm>
            <a:off x="136" y="68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78" name="AutoShape 809"/>
          <xdr:cNvSpPr>
            <a:spLocks/>
          </xdr:cNvSpPr>
        </xdr:nvSpPr>
        <xdr:spPr>
          <a:xfrm>
            <a:off x="136" y="68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79" name="AutoShape 810"/>
          <xdr:cNvSpPr>
            <a:spLocks/>
          </xdr:cNvSpPr>
        </xdr:nvSpPr>
        <xdr:spPr>
          <a:xfrm>
            <a:off x="137" y="68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80" name="AutoShape 811"/>
          <xdr:cNvSpPr>
            <a:spLocks/>
          </xdr:cNvSpPr>
        </xdr:nvSpPr>
        <xdr:spPr>
          <a:xfrm>
            <a:off x="137" y="68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81" name="AutoShape 812"/>
          <xdr:cNvSpPr>
            <a:spLocks/>
          </xdr:cNvSpPr>
        </xdr:nvSpPr>
        <xdr:spPr>
          <a:xfrm>
            <a:off x="138" y="68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82" name="AutoShape 813"/>
          <xdr:cNvSpPr>
            <a:spLocks/>
          </xdr:cNvSpPr>
        </xdr:nvSpPr>
        <xdr:spPr>
          <a:xfrm>
            <a:off x="138" y="68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83" name="AutoShape 814"/>
          <xdr:cNvSpPr>
            <a:spLocks/>
          </xdr:cNvSpPr>
        </xdr:nvSpPr>
        <xdr:spPr>
          <a:xfrm>
            <a:off x="139" y="68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84" name="AutoShape 815"/>
          <xdr:cNvSpPr>
            <a:spLocks/>
          </xdr:cNvSpPr>
        </xdr:nvSpPr>
        <xdr:spPr>
          <a:xfrm>
            <a:off x="139" y="68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85" name="AutoShape 816"/>
          <xdr:cNvSpPr>
            <a:spLocks/>
          </xdr:cNvSpPr>
        </xdr:nvSpPr>
        <xdr:spPr>
          <a:xfrm>
            <a:off x="140" y="68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86" name="AutoShape 817"/>
          <xdr:cNvSpPr>
            <a:spLocks/>
          </xdr:cNvSpPr>
        </xdr:nvSpPr>
        <xdr:spPr>
          <a:xfrm>
            <a:off x="140" y="68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87" name="AutoShape 818"/>
          <xdr:cNvSpPr>
            <a:spLocks/>
          </xdr:cNvSpPr>
        </xdr:nvSpPr>
        <xdr:spPr>
          <a:xfrm>
            <a:off x="141" y="68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88" name="AutoShape 819"/>
          <xdr:cNvSpPr>
            <a:spLocks/>
          </xdr:cNvSpPr>
        </xdr:nvSpPr>
        <xdr:spPr>
          <a:xfrm>
            <a:off x="141" y="68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89" name="AutoShape 820"/>
          <xdr:cNvSpPr>
            <a:spLocks/>
          </xdr:cNvSpPr>
        </xdr:nvSpPr>
        <xdr:spPr>
          <a:xfrm>
            <a:off x="142" y="68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90" name="AutoShape 821"/>
          <xdr:cNvSpPr>
            <a:spLocks/>
          </xdr:cNvSpPr>
        </xdr:nvSpPr>
        <xdr:spPr>
          <a:xfrm>
            <a:off x="142" y="68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91" name="AutoShape 822"/>
          <xdr:cNvSpPr>
            <a:spLocks/>
          </xdr:cNvSpPr>
        </xdr:nvSpPr>
        <xdr:spPr>
          <a:xfrm>
            <a:off x="143" y="68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92" name="AutoShape 823"/>
          <xdr:cNvSpPr>
            <a:spLocks/>
          </xdr:cNvSpPr>
        </xdr:nvSpPr>
        <xdr:spPr>
          <a:xfrm>
            <a:off x="143" y="68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93" name="AutoShape 824"/>
          <xdr:cNvSpPr>
            <a:spLocks/>
          </xdr:cNvSpPr>
        </xdr:nvSpPr>
        <xdr:spPr>
          <a:xfrm>
            <a:off x="144" y="68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94" name="AutoShape 825"/>
          <xdr:cNvSpPr>
            <a:spLocks/>
          </xdr:cNvSpPr>
        </xdr:nvSpPr>
        <xdr:spPr>
          <a:xfrm>
            <a:off x="144" y="68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95" name="AutoShape 826"/>
          <xdr:cNvSpPr>
            <a:spLocks/>
          </xdr:cNvSpPr>
        </xdr:nvSpPr>
        <xdr:spPr>
          <a:xfrm>
            <a:off x="145" y="68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96" name="AutoShape 827"/>
          <xdr:cNvSpPr>
            <a:spLocks/>
          </xdr:cNvSpPr>
        </xdr:nvSpPr>
        <xdr:spPr>
          <a:xfrm>
            <a:off x="145" y="68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97" name="AutoShape 828"/>
          <xdr:cNvSpPr>
            <a:spLocks/>
          </xdr:cNvSpPr>
        </xdr:nvSpPr>
        <xdr:spPr>
          <a:xfrm>
            <a:off x="145" y="68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98" name="AutoShape 829"/>
          <xdr:cNvSpPr>
            <a:spLocks/>
          </xdr:cNvSpPr>
        </xdr:nvSpPr>
        <xdr:spPr>
          <a:xfrm>
            <a:off x="145" y="68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99" name="AutoShape 830"/>
          <xdr:cNvSpPr>
            <a:spLocks/>
          </xdr:cNvSpPr>
        </xdr:nvSpPr>
        <xdr:spPr>
          <a:xfrm>
            <a:off x="146" y="68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00" name="AutoShape 831"/>
          <xdr:cNvSpPr>
            <a:spLocks/>
          </xdr:cNvSpPr>
        </xdr:nvSpPr>
        <xdr:spPr>
          <a:xfrm>
            <a:off x="146" y="68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01" name="AutoShape 832"/>
          <xdr:cNvSpPr>
            <a:spLocks/>
          </xdr:cNvSpPr>
        </xdr:nvSpPr>
        <xdr:spPr>
          <a:xfrm>
            <a:off x="147" y="68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02" name="AutoShape 833"/>
          <xdr:cNvSpPr>
            <a:spLocks/>
          </xdr:cNvSpPr>
        </xdr:nvSpPr>
        <xdr:spPr>
          <a:xfrm>
            <a:off x="147" y="68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03" name="AutoShape 834"/>
          <xdr:cNvSpPr>
            <a:spLocks/>
          </xdr:cNvSpPr>
        </xdr:nvSpPr>
        <xdr:spPr>
          <a:xfrm>
            <a:off x="148" y="68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04" name="AutoShape 835"/>
          <xdr:cNvSpPr>
            <a:spLocks/>
          </xdr:cNvSpPr>
        </xdr:nvSpPr>
        <xdr:spPr>
          <a:xfrm>
            <a:off x="148" y="68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05" name="AutoShape 836"/>
          <xdr:cNvSpPr>
            <a:spLocks/>
          </xdr:cNvSpPr>
        </xdr:nvSpPr>
        <xdr:spPr>
          <a:xfrm>
            <a:off x="149" y="68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06" name="AutoShape 837"/>
          <xdr:cNvSpPr>
            <a:spLocks/>
          </xdr:cNvSpPr>
        </xdr:nvSpPr>
        <xdr:spPr>
          <a:xfrm>
            <a:off x="149" y="68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07" name="AutoShape 838"/>
          <xdr:cNvSpPr>
            <a:spLocks/>
          </xdr:cNvSpPr>
        </xdr:nvSpPr>
        <xdr:spPr>
          <a:xfrm>
            <a:off x="150" y="68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08" name="AutoShape 839"/>
          <xdr:cNvSpPr>
            <a:spLocks/>
          </xdr:cNvSpPr>
        </xdr:nvSpPr>
        <xdr:spPr>
          <a:xfrm>
            <a:off x="150" y="68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09" name="AutoShape 840"/>
          <xdr:cNvSpPr>
            <a:spLocks/>
          </xdr:cNvSpPr>
        </xdr:nvSpPr>
        <xdr:spPr>
          <a:xfrm>
            <a:off x="151" y="68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10" name="AutoShape 841"/>
          <xdr:cNvSpPr>
            <a:spLocks/>
          </xdr:cNvSpPr>
        </xdr:nvSpPr>
        <xdr:spPr>
          <a:xfrm>
            <a:off x="151" y="68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11" name="AutoShape 842"/>
          <xdr:cNvSpPr>
            <a:spLocks/>
          </xdr:cNvSpPr>
        </xdr:nvSpPr>
        <xdr:spPr>
          <a:xfrm>
            <a:off x="152" y="68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12" name="AutoShape 843"/>
          <xdr:cNvSpPr>
            <a:spLocks/>
          </xdr:cNvSpPr>
        </xdr:nvSpPr>
        <xdr:spPr>
          <a:xfrm>
            <a:off x="152" y="68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13" name="AutoShape 844"/>
          <xdr:cNvSpPr>
            <a:spLocks/>
          </xdr:cNvSpPr>
        </xdr:nvSpPr>
        <xdr:spPr>
          <a:xfrm>
            <a:off x="153" y="68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14" name="AutoShape 845"/>
          <xdr:cNvSpPr>
            <a:spLocks/>
          </xdr:cNvSpPr>
        </xdr:nvSpPr>
        <xdr:spPr>
          <a:xfrm>
            <a:off x="153" y="68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333375</xdr:colOff>
      <xdr:row>24</xdr:row>
      <xdr:rowOff>104775</xdr:rowOff>
    </xdr:from>
    <xdr:to>
      <xdr:col>2</xdr:col>
      <xdr:colOff>285750</xdr:colOff>
      <xdr:row>25</xdr:row>
      <xdr:rowOff>9525</xdr:rowOff>
    </xdr:to>
    <xdr:grpSp>
      <xdr:nvGrpSpPr>
        <xdr:cNvPr id="1815" name="Group 23"/>
        <xdr:cNvGrpSpPr>
          <a:grpSpLocks/>
        </xdr:cNvGrpSpPr>
      </xdr:nvGrpSpPr>
      <xdr:grpSpPr>
        <a:xfrm>
          <a:off x="1143000" y="5257800"/>
          <a:ext cx="685800" cy="104775"/>
          <a:chOff x="154" y="687"/>
          <a:chExt cx="92" cy="13"/>
        </a:xfrm>
        <a:solidFill>
          <a:srgbClr val="FFFFFF"/>
        </a:solidFill>
      </xdr:grpSpPr>
      <xdr:sp>
        <xdr:nvSpPr>
          <xdr:cNvPr id="1816" name="AutoShape 847"/>
          <xdr:cNvSpPr>
            <a:spLocks/>
          </xdr:cNvSpPr>
        </xdr:nvSpPr>
        <xdr:spPr>
          <a:xfrm>
            <a:off x="154" y="68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17" name="AutoShape 848"/>
          <xdr:cNvSpPr>
            <a:spLocks/>
          </xdr:cNvSpPr>
        </xdr:nvSpPr>
        <xdr:spPr>
          <a:xfrm>
            <a:off x="154" y="68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18" name="AutoShape 849"/>
          <xdr:cNvSpPr>
            <a:spLocks/>
          </xdr:cNvSpPr>
        </xdr:nvSpPr>
        <xdr:spPr>
          <a:xfrm>
            <a:off x="155" y="68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19" name="AutoShape 850"/>
          <xdr:cNvSpPr>
            <a:spLocks/>
          </xdr:cNvSpPr>
        </xdr:nvSpPr>
        <xdr:spPr>
          <a:xfrm>
            <a:off x="155" y="68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20" name="AutoShape 851"/>
          <xdr:cNvSpPr>
            <a:spLocks/>
          </xdr:cNvSpPr>
        </xdr:nvSpPr>
        <xdr:spPr>
          <a:xfrm>
            <a:off x="156" y="68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21" name="AutoShape 852"/>
          <xdr:cNvSpPr>
            <a:spLocks/>
          </xdr:cNvSpPr>
        </xdr:nvSpPr>
        <xdr:spPr>
          <a:xfrm>
            <a:off x="156" y="68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22" name="AutoShape 853"/>
          <xdr:cNvSpPr>
            <a:spLocks/>
          </xdr:cNvSpPr>
        </xdr:nvSpPr>
        <xdr:spPr>
          <a:xfrm>
            <a:off x="157" y="68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23" name="AutoShape 854"/>
          <xdr:cNvSpPr>
            <a:spLocks/>
          </xdr:cNvSpPr>
        </xdr:nvSpPr>
        <xdr:spPr>
          <a:xfrm>
            <a:off x="157" y="68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24" name="AutoShape 855"/>
          <xdr:cNvSpPr>
            <a:spLocks/>
          </xdr:cNvSpPr>
        </xdr:nvSpPr>
        <xdr:spPr>
          <a:xfrm>
            <a:off x="157" y="68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25" name="AutoShape 856"/>
          <xdr:cNvSpPr>
            <a:spLocks/>
          </xdr:cNvSpPr>
        </xdr:nvSpPr>
        <xdr:spPr>
          <a:xfrm>
            <a:off x="157" y="68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26" name="AutoShape 857"/>
          <xdr:cNvSpPr>
            <a:spLocks/>
          </xdr:cNvSpPr>
        </xdr:nvSpPr>
        <xdr:spPr>
          <a:xfrm>
            <a:off x="158" y="68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27" name="AutoShape 858"/>
          <xdr:cNvSpPr>
            <a:spLocks/>
          </xdr:cNvSpPr>
        </xdr:nvSpPr>
        <xdr:spPr>
          <a:xfrm>
            <a:off x="158" y="68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28" name="AutoShape 859"/>
          <xdr:cNvSpPr>
            <a:spLocks/>
          </xdr:cNvSpPr>
        </xdr:nvSpPr>
        <xdr:spPr>
          <a:xfrm>
            <a:off x="159" y="68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29" name="AutoShape 860"/>
          <xdr:cNvSpPr>
            <a:spLocks/>
          </xdr:cNvSpPr>
        </xdr:nvSpPr>
        <xdr:spPr>
          <a:xfrm>
            <a:off x="159" y="68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30" name="AutoShape 861"/>
          <xdr:cNvSpPr>
            <a:spLocks/>
          </xdr:cNvSpPr>
        </xdr:nvSpPr>
        <xdr:spPr>
          <a:xfrm>
            <a:off x="160" y="68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31" name="AutoShape 862"/>
          <xdr:cNvSpPr>
            <a:spLocks/>
          </xdr:cNvSpPr>
        </xdr:nvSpPr>
        <xdr:spPr>
          <a:xfrm>
            <a:off x="160" y="68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32" name="AutoShape 863"/>
          <xdr:cNvSpPr>
            <a:spLocks/>
          </xdr:cNvSpPr>
        </xdr:nvSpPr>
        <xdr:spPr>
          <a:xfrm>
            <a:off x="161" y="68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33" name="AutoShape 864"/>
          <xdr:cNvSpPr>
            <a:spLocks/>
          </xdr:cNvSpPr>
        </xdr:nvSpPr>
        <xdr:spPr>
          <a:xfrm>
            <a:off x="161" y="68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34" name="AutoShape 865"/>
          <xdr:cNvSpPr>
            <a:spLocks/>
          </xdr:cNvSpPr>
        </xdr:nvSpPr>
        <xdr:spPr>
          <a:xfrm>
            <a:off x="162" y="68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35" name="AutoShape 866"/>
          <xdr:cNvSpPr>
            <a:spLocks/>
          </xdr:cNvSpPr>
        </xdr:nvSpPr>
        <xdr:spPr>
          <a:xfrm>
            <a:off x="162" y="68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36" name="AutoShape 867"/>
          <xdr:cNvSpPr>
            <a:spLocks/>
          </xdr:cNvSpPr>
        </xdr:nvSpPr>
        <xdr:spPr>
          <a:xfrm>
            <a:off x="163" y="68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37" name="AutoShape 868"/>
          <xdr:cNvSpPr>
            <a:spLocks/>
          </xdr:cNvSpPr>
        </xdr:nvSpPr>
        <xdr:spPr>
          <a:xfrm>
            <a:off x="163" y="68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38" name="AutoShape 869"/>
          <xdr:cNvSpPr>
            <a:spLocks/>
          </xdr:cNvSpPr>
        </xdr:nvSpPr>
        <xdr:spPr>
          <a:xfrm>
            <a:off x="164" y="68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39" name="AutoShape 870"/>
          <xdr:cNvSpPr>
            <a:spLocks/>
          </xdr:cNvSpPr>
        </xdr:nvSpPr>
        <xdr:spPr>
          <a:xfrm>
            <a:off x="164" y="68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40" name="AutoShape 871"/>
          <xdr:cNvSpPr>
            <a:spLocks/>
          </xdr:cNvSpPr>
        </xdr:nvSpPr>
        <xdr:spPr>
          <a:xfrm>
            <a:off x="165" y="68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41" name="AutoShape 872"/>
          <xdr:cNvSpPr>
            <a:spLocks/>
          </xdr:cNvSpPr>
        </xdr:nvSpPr>
        <xdr:spPr>
          <a:xfrm>
            <a:off x="165" y="68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42" name="AutoShape 873"/>
          <xdr:cNvSpPr>
            <a:spLocks/>
          </xdr:cNvSpPr>
        </xdr:nvSpPr>
        <xdr:spPr>
          <a:xfrm>
            <a:off x="166" y="68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43" name="AutoShape 874"/>
          <xdr:cNvSpPr>
            <a:spLocks/>
          </xdr:cNvSpPr>
        </xdr:nvSpPr>
        <xdr:spPr>
          <a:xfrm>
            <a:off x="166" y="68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44" name="AutoShape 875"/>
          <xdr:cNvSpPr>
            <a:spLocks/>
          </xdr:cNvSpPr>
        </xdr:nvSpPr>
        <xdr:spPr>
          <a:xfrm>
            <a:off x="167" y="68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45" name="AutoShape 876"/>
          <xdr:cNvSpPr>
            <a:spLocks/>
          </xdr:cNvSpPr>
        </xdr:nvSpPr>
        <xdr:spPr>
          <a:xfrm>
            <a:off x="167" y="68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46" name="AutoShape 877"/>
          <xdr:cNvSpPr>
            <a:spLocks/>
          </xdr:cNvSpPr>
        </xdr:nvSpPr>
        <xdr:spPr>
          <a:xfrm>
            <a:off x="168" y="68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47" name="AutoShape 878"/>
          <xdr:cNvSpPr>
            <a:spLocks/>
          </xdr:cNvSpPr>
        </xdr:nvSpPr>
        <xdr:spPr>
          <a:xfrm>
            <a:off x="168" y="68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48" name="AutoShape 879"/>
          <xdr:cNvSpPr>
            <a:spLocks/>
          </xdr:cNvSpPr>
        </xdr:nvSpPr>
        <xdr:spPr>
          <a:xfrm>
            <a:off x="168" y="68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49" name="AutoShape 880"/>
          <xdr:cNvSpPr>
            <a:spLocks/>
          </xdr:cNvSpPr>
        </xdr:nvSpPr>
        <xdr:spPr>
          <a:xfrm>
            <a:off x="168" y="68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50" name="AutoShape 881"/>
          <xdr:cNvSpPr>
            <a:spLocks/>
          </xdr:cNvSpPr>
        </xdr:nvSpPr>
        <xdr:spPr>
          <a:xfrm>
            <a:off x="169" y="68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51" name="AutoShape 882"/>
          <xdr:cNvSpPr>
            <a:spLocks/>
          </xdr:cNvSpPr>
        </xdr:nvSpPr>
        <xdr:spPr>
          <a:xfrm>
            <a:off x="169" y="68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52" name="AutoShape 883"/>
          <xdr:cNvSpPr>
            <a:spLocks/>
          </xdr:cNvSpPr>
        </xdr:nvSpPr>
        <xdr:spPr>
          <a:xfrm>
            <a:off x="170" y="68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53" name="AutoShape 884"/>
          <xdr:cNvSpPr>
            <a:spLocks/>
          </xdr:cNvSpPr>
        </xdr:nvSpPr>
        <xdr:spPr>
          <a:xfrm>
            <a:off x="170" y="68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54" name="AutoShape 885"/>
          <xdr:cNvSpPr>
            <a:spLocks/>
          </xdr:cNvSpPr>
        </xdr:nvSpPr>
        <xdr:spPr>
          <a:xfrm>
            <a:off x="171" y="68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55" name="AutoShape 886"/>
          <xdr:cNvSpPr>
            <a:spLocks/>
          </xdr:cNvSpPr>
        </xdr:nvSpPr>
        <xdr:spPr>
          <a:xfrm>
            <a:off x="171" y="68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56" name="AutoShape 887"/>
          <xdr:cNvSpPr>
            <a:spLocks/>
          </xdr:cNvSpPr>
        </xdr:nvSpPr>
        <xdr:spPr>
          <a:xfrm>
            <a:off x="172" y="68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57" name="AutoShape 888"/>
          <xdr:cNvSpPr>
            <a:spLocks/>
          </xdr:cNvSpPr>
        </xdr:nvSpPr>
        <xdr:spPr>
          <a:xfrm>
            <a:off x="172" y="68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58" name="AutoShape 889"/>
          <xdr:cNvSpPr>
            <a:spLocks/>
          </xdr:cNvSpPr>
        </xdr:nvSpPr>
        <xdr:spPr>
          <a:xfrm>
            <a:off x="173" y="68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59" name="AutoShape 890"/>
          <xdr:cNvSpPr>
            <a:spLocks/>
          </xdr:cNvSpPr>
        </xdr:nvSpPr>
        <xdr:spPr>
          <a:xfrm>
            <a:off x="173" y="68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60" name="AutoShape 891"/>
          <xdr:cNvSpPr>
            <a:spLocks/>
          </xdr:cNvSpPr>
        </xdr:nvSpPr>
        <xdr:spPr>
          <a:xfrm>
            <a:off x="174" y="68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61" name="AutoShape 892"/>
          <xdr:cNvSpPr>
            <a:spLocks/>
          </xdr:cNvSpPr>
        </xdr:nvSpPr>
        <xdr:spPr>
          <a:xfrm>
            <a:off x="174" y="68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62" name="AutoShape 893"/>
          <xdr:cNvSpPr>
            <a:spLocks/>
          </xdr:cNvSpPr>
        </xdr:nvSpPr>
        <xdr:spPr>
          <a:xfrm>
            <a:off x="175" y="68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63" name="AutoShape 894"/>
          <xdr:cNvSpPr>
            <a:spLocks/>
          </xdr:cNvSpPr>
        </xdr:nvSpPr>
        <xdr:spPr>
          <a:xfrm>
            <a:off x="175" y="68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64" name="AutoShape 895"/>
          <xdr:cNvSpPr>
            <a:spLocks/>
          </xdr:cNvSpPr>
        </xdr:nvSpPr>
        <xdr:spPr>
          <a:xfrm>
            <a:off x="176" y="68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65" name="AutoShape 896"/>
          <xdr:cNvSpPr>
            <a:spLocks/>
          </xdr:cNvSpPr>
        </xdr:nvSpPr>
        <xdr:spPr>
          <a:xfrm>
            <a:off x="176" y="68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66" name="AutoShape 897"/>
          <xdr:cNvSpPr>
            <a:spLocks/>
          </xdr:cNvSpPr>
        </xdr:nvSpPr>
        <xdr:spPr>
          <a:xfrm>
            <a:off x="177" y="68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67" name="AutoShape 898"/>
          <xdr:cNvSpPr>
            <a:spLocks/>
          </xdr:cNvSpPr>
        </xdr:nvSpPr>
        <xdr:spPr>
          <a:xfrm>
            <a:off x="177" y="68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68" name="AutoShape 899"/>
          <xdr:cNvSpPr>
            <a:spLocks/>
          </xdr:cNvSpPr>
        </xdr:nvSpPr>
        <xdr:spPr>
          <a:xfrm>
            <a:off x="177" y="690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69" name="AutoShape 900"/>
          <xdr:cNvSpPr>
            <a:spLocks/>
          </xdr:cNvSpPr>
        </xdr:nvSpPr>
        <xdr:spPr>
          <a:xfrm>
            <a:off x="177" y="690"/>
            <a:ext cx="2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70" name="AutoShape 901"/>
          <xdr:cNvSpPr>
            <a:spLocks/>
          </xdr:cNvSpPr>
        </xdr:nvSpPr>
        <xdr:spPr>
          <a:xfrm>
            <a:off x="179" y="690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71" name="AutoShape 902"/>
          <xdr:cNvSpPr>
            <a:spLocks/>
          </xdr:cNvSpPr>
        </xdr:nvSpPr>
        <xdr:spPr>
          <a:xfrm>
            <a:off x="179" y="690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72" name="AutoShape 903"/>
          <xdr:cNvSpPr>
            <a:spLocks/>
          </xdr:cNvSpPr>
        </xdr:nvSpPr>
        <xdr:spPr>
          <a:xfrm>
            <a:off x="179" y="690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73" name="AutoShape 904"/>
          <xdr:cNvSpPr>
            <a:spLocks/>
          </xdr:cNvSpPr>
        </xdr:nvSpPr>
        <xdr:spPr>
          <a:xfrm>
            <a:off x="179" y="690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74" name="AutoShape 905"/>
          <xdr:cNvSpPr>
            <a:spLocks/>
          </xdr:cNvSpPr>
        </xdr:nvSpPr>
        <xdr:spPr>
          <a:xfrm>
            <a:off x="180" y="690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75" name="AutoShape 906"/>
          <xdr:cNvSpPr>
            <a:spLocks/>
          </xdr:cNvSpPr>
        </xdr:nvSpPr>
        <xdr:spPr>
          <a:xfrm>
            <a:off x="180" y="690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76" name="AutoShape 907"/>
          <xdr:cNvSpPr>
            <a:spLocks/>
          </xdr:cNvSpPr>
        </xdr:nvSpPr>
        <xdr:spPr>
          <a:xfrm>
            <a:off x="181" y="690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77" name="AutoShape 908"/>
          <xdr:cNvSpPr>
            <a:spLocks/>
          </xdr:cNvSpPr>
        </xdr:nvSpPr>
        <xdr:spPr>
          <a:xfrm>
            <a:off x="181" y="690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78" name="AutoShape 909"/>
          <xdr:cNvSpPr>
            <a:spLocks/>
          </xdr:cNvSpPr>
        </xdr:nvSpPr>
        <xdr:spPr>
          <a:xfrm>
            <a:off x="182" y="690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79" name="AutoShape 910"/>
          <xdr:cNvSpPr>
            <a:spLocks/>
          </xdr:cNvSpPr>
        </xdr:nvSpPr>
        <xdr:spPr>
          <a:xfrm>
            <a:off x="182" y="690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80" name="AutoShape 911"/>
          <xdr:cNvSpPr>
            <a:spLocks/>
          </xdr:cNvSpPr>
        </xdr:nvSpPr>
        <xdr:spPr>
          <a:xfrm>
            <a:off x="183" y="690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81" name="AutoShape 912"/>
          <xdr:cNvSpPr>
            <a:spLocks/>
          </xdr:cNvSpPr>
        </xdr:nvSpPr>
        <xdr:spPr>
          <a:xfrm>
            <a:off x="183" y="690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82" name="AutoShape 913"/>
          <xdr:cNvSpPr>
            <a:spLocks/>
          </xdr:cNvSpPr>
        </xdr:nvSpPr>
        <xdr:spPr>
          <a:xfrm>
            <a:off x="184" y="690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83" name="AutoShape 914"/>
          <xdr:cNvSpPr>
            <a:spLocks/>
          </xdr:cNvSpPr>
        </xdr:nvSpPr>
        <xdr:spPr>
          <a:xfrm>
            <a:off x="184" y="690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84" name="AutoShape 915"/>
          <xdr:cNvSpPr>
            <a:spLocks/>
          </xdr:cNvSpPr>
        </xdr:nvSpPr>
        <xdr:spPr>
          <a:xfrm>
            <a:off x="185" y="690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85" name="AutoShape 916"/>
          <xdr:cNvSpPr>
            <a:spLocks/>
          </xdr:cNvSpPr>
        </xdr:nvSpPr>
        <xdr:spPr>
          <a:xfrm>
            <a:off x="185" y="690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86" name="AutoShape 917"/>
          <xdr:cNvSpPr>
            <a:spLocks/>
          </xdr:cNvSpPr>
        </xdr:nvSpPr>
        <xdr:spPr>
          <a:xfrm>
            <a:off x="186" y="690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87" name="AutoShape 918"/>
          <xdr:cNvSpPr>
            <a:spLocks/>
          </xdr:cNvSpPr>
        </xdr:nvSpPr>
        <xdr:spPr>
          <a:xfrm>
            <a:off x="186" y="690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88" name="AutoShape 919"/>
          <xdr:cNvSpPr>
            <a:spLocks/>
          </xdr:cNvSpPr>
        </xdr:nvSpPr>
        <xdr:spPr>
          <a:xfrm>
            <a:off x="187" y="691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89" name="AutoShape 920"/>
          <xdr:cNvSpPr>
            <a:spLocks/>
          </xdr:cNvSpPr>
        </xdr:nvSpPr>
        <xdr:spPr>
          <a:xfrm>
            <a:off x="187" y="691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90" name="AutoShape 921"/>
          <xdr:cNvSpPr>
            <a:spLocks/>
          </xdr:cNvSpPr>
        </xdr:nvSpPr>
        <xdr:spPr>
          <a:xfrm>
            <a:off x="188" y="691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91" name="AutoShape 922"/>
          <xdr:cNvSpPr>
            <a:spLocks/>
          </xdr:cNvSpPr>
        </xdr:nvSpPr>
        <xdr:spPr>
          <a:xfrm>
            <a:off x="188" y="691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92" name="AutoShape 923"/>
          <xdr:cNvSpPr>
            <a:spLocks/>
          </xdr:cNvSpPr>
        </xdr:nvSpPr>
        <xdr:spPr>
          <a:xfrm>
            <a:off x="189" y="691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93" name="AutoShape 924"/>
          <xdr:cNvSpPr>
            <a:spLocks/>
          </xdr:cNvSpPr>
        </xdr:nvSpPr>
        <xdr:spPr>
          <a:xfrm>
            <a:off x="189" y="691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94" name="AutoShape 925"/>
          <xdr:cNvSpPr>
            <a:spLocks/>
          </xdr:cNvSpPr>
        </xdr:nvSpPr>
        <xdr:spPr>
          <a:xfrm>
            <a:off x="189" y="691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95" name="AutoShape 926"/>
          <xdr:cNvSpPr>
            <a:spLocks/>
          </xdr:cNvSpPr>
        </xdr:nvSpPr>
        <xdr:spPr>
          <a:xfrm>
            <a:off x="189" y="691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96" name="AutoShape 927"/>
          <xdr:cNvSpPr>
            <a:spLocks/>
          </xdr:cNvSpPr>
        </xdr:nvSpPr>
        <xdr:spPr>
          <a:xfrm>
            <a:off x="190" y="691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97" name="AutoShape 928"/>
          <xdr:cNvSpPr>
            <a:spLocks/>
          </xdr:cNvSpPr>
        </xdr:nvSpPr>
        <xdr:spPr>
          <a:xfrm>
            <a:off x="190" y="691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98" name="AutoShape 929"/>
          <xdr:cNvSpPr>
            <a:spLocks/>
          </xdr:cNvSpPr>
        </xdr:nvSpPr>
        <xdr:spPr>
          <a:xfrm>
            <a:off x="191" y="691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99" name="AutoShape 930"/>
          <xdr:cNvSpPr>
            <a:spLocks/>
          </xdr:cNvSpPr>
        </xdr:nvSpPr>
        <xdr:spPr>
          <a:xfrm>
            <a:off x="191" y="691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00" name="AutoShape 931"/>
          <xdr:cNvSpPr>
            <a:spLocks/>
          </xdr:cNvSpPr>
        </xdr:nvSpPr>
        <xdr:spPr>
          <a:xfrm>
            <a:off x="192" y="691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01" name="AutoShape 932"/>
          <xdr:cNvSpPr>
            <a:spLocks/>
          </xdr:cNvSpPr>
        </xdr:nvSpPr>
        <xdr:spPr>
          <a:xfrm>
            <a:off x="192" y="691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02" name="AutoShape 933"/>
          <xdr:cNvSpPr>
            <a:spLocks/>
          </xdr:cNvSpPr>
        </xdr:nvSpPr>
        <xdr:spPr>
          <a:xfrm>
            <a:off x="193" y="691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03" name="AutoShape 934"/>
          <xdr:cNvSpPr>
            <a:spLocks/>
          </xdr:cNvSpPr>
        </xdr:nvSpPr>
        <xdr:spPr>
          <a:xfrm>
            <a:off x="193" y="691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04" name="AutoShape 935"/>
          <xdr:cNvSpPr>
            <a:spLocks/>
          </xdr:cNvSpPr>
        </xdr:nvSpPr>
        <xdr:spPr>
          <a:xfrm>
            <a:off x="194" y="692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05" name="AutoShape 936"/>
          <xdr:cNvSpPr>
            <a:spLocks/>
          </xdr:cNvSpPr>
        </xdr:nvSpPr>
        <xdr:spPr>
          <a:xfrm>
            <a:off x="194" y="692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06" name="AutoShape 937"/>
          <xdr:cNvSpPr>
            <a:spLocks/>
          </xdr:cNvSpPr>
        </xdr:nvSpPr>
        <xdr:spPr>
          <a:xfrm>
            <a:off x="195" y="692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07" name="AutoShape 938"/>
          <xdr:cNvSpPr>
            <a:spLocks/>
          </xdr:cNvSpPr>
        </xdr:nvSpPr>
        <xdr:spPr>
          <a:xfrm>
            <a:off x="195" y="692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08" name="AutoShape 939"/>
          <xdr:cNvSpPr>
            <a:spLocks/>
          </xdr:cNvSpPr>
        </xdr:nvSpPr>
        <xdr:spPr>
          <a:xfrm>
            <a:off x="196" y="692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09" name="AutoShape 940"/>
          <xdr:cNvSpPr>
            <a:spLocks/>
          </xdr:cNvSpPr>
        </xdr:nvSpPr>
        <xdr:spPr>
          <a:xfrm>
            <a:off x="196" y="692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10" name="AutoShape 941"/>
          <xdr:cNvSpPr>
            <a:spLocks/>
          </xdr:cNvSpPr>
        </xdr:nvSpPr>
        <xdr:spPr>
          <a:xfrm>
            <a:off x="197" y="692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11" name="AutoShape 942"/>
          <xdr:cNvSpPr>
            <a:spLocks/>
          </xdr:cNvSpPr>
        </xdr:nvSpPr>
        <xdr:spPr>
          <a:xfrm>
            <a:off x="197" y="692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12" name="AutoShape 943"/>
          <xdr:cNvSpPr>
            <a:spLocks/>
          </xdr:cNvSpPr>
        </xdr:nvSpPr>
        <xdr:spPr>
          <a:xfrm>
            <a:off x="198" y="692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13" name="AutoShape 944"/>
          <xdr:cNvSpPr>
            <a:spLocks/>
          </xdr:cNvSpPr>
        </xdr:nvSpPr>
        <xdr:spPr>
          <a:xfrm>
            <a:off x="198" y="692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14" name="AutoShape 945"/>
          <xdr:cNvSpPr>
            <a:spLocks/>
          </xdr:cNvSpPr>
        </xdr:nvSpPr>
        <xdr:spPr>
          <a:xfrm>
            <a:off x="199" y="692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15" name="AutoShape 946"/>
          <xdr:cNvSpPr>
            <a:spLocks/>
          </xdr:cNvSpPr>
        </xdr:nvSpPr>
        <xdr:spPr>
          <a:xfrm>
            <a:off x="199" y="692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16" name="AutoShape 947"/>
          <xdr:cNvSpPr>
            <a:spLocks/>
          </xdr:cNvSpPr>
        </xdr:nvSpPr>
        <xdr:spPr>
          <a:xfrm>
            <a:off x="200" y="692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17" name="AutoShape 948"/>
          <xdr:cNvSpPr>
            <a:spLocks/>
          </xdr:cNvSpPr>
        </xdr:nvSpPr>
        <xdr:spPr>
          <a:xfrm>
            <a:off x="200" y="692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18" name="AutoShape 949"/>
          <xdr:cNvSpPr>
            <a:spLocks/>
          </xdr:cNvSpPr>
        </xdr:nvSpPr>
        <xdr:spPr>
          <a:xfrm>
            <a:off x="200" y="692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19" name="AutoShape 950"/>
          <xdr:cNvSpPr>
            <a:spLocks/>
          </xdr:cNvSpPr>
        </xdr:nvSpPr>
        <xdr:spPr>
          <a:xfrm>
            <a:off x="200" y="692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20" name="AutoShape 951"/>
          <xdr:cNvSpPr>
            <a:spLocks/>
          </xdr:cNvSpPr>
        </xdr:nvSpPr>
        <xdr:spPr>
          <a:xfrm>
            <a:off x="201" y="692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21" name="AutoShape 952"/>
          <xdr:cNvSpPr>
            <a:spLocks/>
          </xdr:cNvSpPr>
        </xdr:nvSpPr>
        <xdr:spPr>
          <a:xfrm>
            <a:off x="201" y="692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22" name="AutoShape 953"/>
          <xdr:cNvSpPr>
            <a:spLocks/>
          </xdr:cNvSpPr>
        </xdr:nvSpPr>
        <xdr:spPr>
          <a:xfrm>
            <a:off x="202" y="69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23" name="AutoShape 954"/>
          <xdr:cNvSpPr>
            <a:spLocks/>
          </xdr:cNvSpPr>
        </xdr:nvSpPr>
        <xdr:spPr>
          <a:xfrm>
            <a:off x="202" y="69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24" name="AutoShape 955"/>
          <xdr:cNvSpPr>
            <a:spLocks/>
          </xdr:cNvSpPr>
        </xdr:nvSpPr>
        <xdr:spPr>
          <a:xfrm>
            <a:off x="203" y="69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25" name="AutoShape 956"/>
          <xdr:cNvSpPr>
            <a:spLocks/>
          </xdr:cNvSpPr>
        </xdr:nvSpPr>
        <xdr:spPr>
          <a:xfrm>
            <a:off x="203" y="69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26" name="AutoShape 957"/>
          <xdr:cNvSpPr>
            <a:spLocks/>
          </xdr:cNvSpPr>
        </xdr:nvSpPr>
        <xdr:spPr>
          <a:xfrm>
            <a:off x="204" y="69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27" name="AutoShape 958"/>
          <xdr:cNvSpPr>
            <a:spLocks/>
          </xdr:cNvSpPr>
        </xdr:nvSpPr>
        <xdr:spPr>
          <a:xfrm>
            <a:off x="204" y="69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28" name="AutoShape 959"/>
          <xdr:cNvSpPr>
            <a:spLocks/>
          </xdr:cNvSpPr>
        </xdr:nvSpPr>
        <xdr:spPr>
          <a:xfrm>
            <a:off x="205" y="69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29" name="AutoShape 960"/>
          <xdr:cNvSpPr>
            <a:spLocks/>
          </xdr:cNvSpPr>
        </xdr:nvSpPr>
        <xdr:spPr>
          <a:xfrm>
            <a:off x="205" y="69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30" name="AutoShape 961"/>
          <xdr:cNvSpPr>
            <a:spLocks/>
          </xdr:cNvSpPr>
        </xdr:nvSpPr>
        <xdr:spPr>
          <a:xfrm>
            <a:off x="206" y="69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31" name="AutoShape 962"/>
          <xdr:cNvSpPr>
            <a:spLocks/>
          </xdr:cNvSpPr>
        </xdr:nvSpPr>
        <xdr:spPr>
          <a:xfrm>
            <a:off x="206" y="69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32" name="AutoShape 963"/>
          <xdr:cNvSpPr>
            <a:spLocks/>
          </xdr:cNvSpPr>
        </xdr:nvSpPr>
        <xdr:spPr>
          <a:xfrm>
            <a:off x="207" y="69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33" name="AutoShape 964"/>
          <xdr:cNvSpPr>
            <a:spLocks/>
          </xdr:cNvSpPr>
        </xdr:nvSpPr>
        <xdr:spPr>
          <a:xfrm>
            <a:off x="207" y="69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34" name="AutoShape 965"/>
          <xdr:cNvSpPr>
            <a:spLocks/>
          </xdr:cNvSpPr>
        </xdr:nvSpPr>
        <xdr:spPr>
          <a:xfrm>
            <a:off x="208" y="69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35" name="AutoShape 966"/>
          <xdr:cNvSpPr>
            <a:spLocks/>
          </xdr:cNvSpPr>
        </xdr:nvSpPr>
        <xdr:spPr>
          <a:xfrm>
            <a:off x="208" y="69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36" name="AutoShape 967"/>
          <xdr:cNvSpPr>
            <a:spLocks/>
          </xdr:cNvSpPr>
        </xdr:nvSpPr>
        <xdr:spPr>
          <a:xfrm>
            <a:off x="209" y="694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37" name="AutoShape 968"/>
          <xdr:cNvSpPr>
            <a:spLocks/>
          </xdr:cNvSpPr>
        </xdr:nvSpPr>
        <xdr:spPr>
          <a:xfrm>
            <a:off x="209" y="694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38" name="AutoShape 969"/>
          <xdr:cNvSpPr>
            <a:spLocks/>
          </xdr:cNvSpPr>
        </xdr:nvSpPr>
        <xdr:spPr>
          <a:xfrm>
            <a:off x="210" y="694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39" name="AutoShape 970"/>
          <xdr:cNvSpPr>
            <a:spLocks/>
          </xdr:cNvSpPr>
        </xdr:nvSpPr>
        <xdr:spPr>
          <a:xfrm>
            <a:off x="210" y="694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40" name="AutoShape 971"/>
          <xdr:cNvSpPr>
            <a:spLocks/>
          </xdr:cNvSpPr>
        </xdr:nvSpPr>
        <xdr:spPr>
          <a:xfrm>
            <a:off x="211" y="694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41" name="AutoShape 972"/>
          <xdr:cNvSpPr>
            <a:spLocks/>
          </xdr:cNvSpPr>
        </xdr:nvSpPr>
        <xdr:spPr>
          <a:xfrm>
            <a:off x="211" y="694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42" name="AutoShape 973"/>
          <xdr:cNvSpPr>
            <a:spLocks/>
          </xdr:cNvSpPr>
        </xdr:nvSpPr>
        <xdr:spPr>
          <a:xfrm>
            <a:off x="212" y="694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43" name="AutoShape 974"/>
          <xdr:cNvSpPr>
            <a:spLocks/>
          </xdr:cNvSpPr>
        </xdr:nvSpPr>
        <xdr:spPr>
          <a:xfrm>
            <a:off x="212" y="694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44" name="AutoShape 975"/>
          <xdr:cNvSpPr>
            <a:spLocks/>
          </xdr:cNvSpPr>
        </xdr:nvSpPr>
        <xdr:spPr>
          <a:xfrm>
            <a:off x="212" y="694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45" name="AutoShape 976"/>
          <xdr:cNvSpPr>
            <a:spLocks/>
          </xdr:cNvSpPr>
        </xdr:nvSpPr>
        <xdr:spPr>
          <a:xfrm>
            <a:off x="212" y="694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46" name="AutoShape 977"/>
          <xdr:cNvSpPr>
            <a:spLocks/>
          </xdr:cNvSpPr>
        </xdr:nvSpPr>
        <xdr:spPr>
          <a:xfrm>
            <a:off x="213" y="694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47" name="AutoShape 978"/>
          <xdr:cNvSpPr>
            <a:spLocks/>
          </xdr:cNvSpPr>
        </xdr:nvSpPr>
        <xdr:spPr>
          <a:xfrm>
            <a:off x="213" y="694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48" name="AutoShape 979"/>
          <xdr:cNvSpPr>
            <a:spLocks/>
          </xdr:cNvSpPr>
        </xdr:nvSpPr>
        <xdr:spPr>
          <a:xfrm>
            <a:off x="214" y="694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49" name="AutoShape 980"/>
          <xdr:cNvSpPr>
            <a:spLocks/>
          </xdr:cNvSpPr>
        </xdr:nvSpPr>
        <xdr:spPr>
          <a:xfrm>
            <a:off x="214" y="694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50" name="AutoShape 981"/>
          <xdr:cNvSpPr>
            <a:spLocks/>
          </xdr:cNvSpPr>
        </xdr:nvSpPr>
        <xdr:spPr>
          <a:xfrm>
            <a:off x="215" y="694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51" name="AutoShape 982"/>
          <xdr:cNvSpPr>
            <a:spLocks/>
          </xdr:cNvSpPr>
        </xdr:nvSpPr>
        <xdr:spPr>
          <a:xfrm>
            <a:off x="215" y="694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52" name="AutoShape 983"/>
          <xdr:cNvSpPr>
            <a:spLocks/>
          </xdr:cNvSpPr>
        </xdr:nvSpPr>
        <xdr:spPr>
          <a:xfrm>
            <a:off x="216" y="695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53" name="AutoShape 984"/>
          <xdr:cNvSpPr>
            <a:spLocks/>
          </xdr:cNvSpPr>
        </xdr:nvSpPr>
        <xdr:spPr>
          <a:xfrm>
            <a:off x="216" y="695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54" name="AutoShape 985"/>
          <xdr:cNvSpPr>
            <a:spLocks/>
          </xdr:cNvSpPr>
        </xdr:nvSpPr>
        <xdr:spPr>
          <a:xfrm>
            <a:off x="217" y="695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55" name="AutoShape 986"/>
          <xdr:cNvSpPr>
            <a:spLocks/>
          </xdr:cNvSpPr>
        </xdr:nvSpPr>
        <xdr:spPr>
          <a:xfrm>
            <a:off x="217" y="695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56" name="AutoShape 987"/>
          <xdr:cNvSpPr>
            <a:spLocks/>
          </xdr:cNvSpPr>
        </xdr:nvSpPr>
        <xdr:spPr>
          <a:xfrm>
            <a:off x="218" y="695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57" name="AutoShape 988"/>
          <xdr:cNvSpPr>
            <a:spLocks/>
          </xdr:cNvSpPr>
        </xdr:nvSpPr>
        <xdr:spPr>
          <a:xfrm>
            <a:off x="218" y="695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58" name="AutoShape 989"/>
          <xdr:cNvSpPr>
            <a:spLocks/>
          </xdr:cNvSpPr>
        </xdr:nvSpPr>
        <xdr:spPr>
          <a:xfrm>
            <a:off x="219" y="695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59" name="AutoShape 990"/>
          <xdr:cNvSpPr>
            <a:spLocks/>
          </xdr:cNvSpPr>
        </xdr:nvSpPr>
        <xdr:spPr>
          <a:xfrm>
            <a:off x="219" y="695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60" name="AutoShape 991"/>
          <xdr:cNvSpPr>
            <a:spLocks/>
          </xdr:cNvSpPr>
        </xdr:nvSpPr>
        <xdr:spPr>
          <a:xfrm>
            <a:off x="220" y="695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61" name="AutoShape 992"/>
          <xdr:cNvSpPr>
            <a:spLocks/>
          </xdr:cNvSpPr>
        </xdr:nvSpPr>
        <xdr:spPr>
          <a:xfrm>
            <a:off x="220" y="695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62" name="AutoShape 993"/>
          <xdr:cNvSpPr>
            <a:spLocks/>
          </xdr:cNvSpPr>
        </xdr:nvSpPr>
        <xdr:spPr>
          <a:xfrm>
            <a:off x="221" y="695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63" name="AutoShape 994"/>
          <xdr:cNvSpPr>
            <a:spLocks/>
          </xdr:cNvSpPr>
        </xdr:nvSpPr>
        <xdr:spPr>
          <a:xfrm>
            <a:off x="221" y="695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64" name="AutoShape 995"/>
          <xdr:cNvSpPr>
            <a:spLocks/>
          </xdr:cNvSpPr>
        </xdr:nvSpPr>
        <xdr:spPr>
          <a:xfrm>
            <a:off x="222" y="695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65" name="AutoShape 996"/>
          <xdr:cNvSpPr>
            <a:spLocks/>
          </xdr:cNvSpPr>
        </xdr:nvSpPr>
        <xdr:spPr>
          <a:xfrm>
            <a:off x="222" y="695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66" name="AutoShape 997"/>
          <xdr:cNvSpPr>
            <a:spLocks/>
          </xdr:cNvSpPr>
        </xdr:nvSpPr>
        <xdr:spPr>
          <a:xfrm>
            <a:off x="223" y="69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67" name="AutoShape 998"/>
          <xdr:cNvSpPr>
            <a:spLocks/>
          </xdr:cNvSpPr>
        </xdr:nvSpPr>
        <xdr:spPr>
          <a:xfrm>
            <a:off x="223" y="69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68" name="AutoShape 999"/>
          <xdr:cNvSpPr>
            <a:spLocks/>
          </xdr:cNvSpPr>
        </xdr:nvSpPr>
        <xdr:spPr>
          <a:xfrm>
            <a:off x="223" y="69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69" name="AutoShape 1000"/>
          <xdr:cNvSpPr>
            <a:spLocks/>
          </xdr:cNvSpPr>
        </xdr:nvSpPr>
        <xdr:spPr>
          <a:xfrm>
            <a:off x="223" y="69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70" name="AutoShape 1001"/>
          <xdr:cNvSpPr>
            <a:spLocks/>
          </xdr:cNvSpPr>
        </xdr:nvSpPr>
        <xdr:spPr>
          <a:xfrm>
            <a:off x="224" y="69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71" name="AutoShape 1002"/>
          <xdr:cNvSpPr>
            <a:spLocks/>
          </xdr:cNvSpPr>
        </xdr:nvSpPr>
        <xdr:spPr>
          <a:xfrm>
            <a:off x="224" y="69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72" name="AutoShape 1003"/>
          <xdr:cNvSpPr>
            <a:spLocks/>
          </xdr:cNvSpPr>
        </xdr:nvSpPr>
        <xdr:spPr>
          <a:xfrm>
            <a:off x="225" y="69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73" name="AutoShape 1004"/>
          <xdr:cNvSpPr>
            <a:spLocks/>
          </xdr:cNvSpPr>
        </xdr:nvSpPr>
        <xdr:spPr>
          <a:xfrm>
            <a:off x="225" y="69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74" name="AutoShape 1005"/>
          <xdr:cNvSpPr>
            <a:spLocks/>
          </xdr:cNvSpPr>
        </xdr:nvSpPr>
        <xdr:spPr>
          <a:xfrm>
            <a:off x="226" y="69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75" name="AutoShape 1006"/>
          <xdr:cNvSpPr>
            <a:spLocks/>
          </xdr:cNvSpPr>
        </xdr:nvSpPr>
        <xdr:spPr>
          <a:xfrm>
            <a:off x="226" y="69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76" name="AutoShape 1007"/>
          <xdr:cNvSpPr>
            <a:spLocks/>
          </xdr:cNvSpPr>
        </xdr:nvSpPr>
        <xdr:spPr>
          <a:xfrm>
            <a:off x="227" y="69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77" name="AutoShape 1008"/>
          <xdr:cNvSpPr>
            <a:spLocks/>
          </xdr:cNvSpPr>
        </xdr:nvSpPr>
        <xdr:spPr>
          <a:xfrm>
            <a:off x="227" y="69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78" name="AutoShape 1009"/>
          <xdr:cNvSpPr>
            <a:spLocks/>
          </xdr:cNvSpPr>
        </xdr:nvSpPr>
        <xdr:spPr>
          <a:xfrm>
            <a:off x="228" y="69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79" name="AutoShape 1010"/>
          <xdr:cNvSpPr>
            <a:spLocks/>
          </xdr:cNvSpPr>
        </xdr:nvSpPr>
        <xdr:spPr>
          <a:xfrm>
            <a:off x="228" y="69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80" name="AutoShape 1011"/>
          <xdr:cNvSpPr>
            <a:spLocks/>
          </xdr:cNvSpPr>
        </xdr:nvSpPr>
        <xdr:spPr>
          <a:xfrm>
            <a:off x="229" y="69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81" name="AutoShape 1012"/>
          <xdr:cNvSpPr>
            <a:spLocks/>
          </xdr:cNvSpPr>
        </xdr:nvSpPr>
        <xdr:spPr>
          <a:xfrm>
            <a:off x="229" y="69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82" name="AutoShape 1013"/>
          <xdr:cNvSpPr>
            <a:spLocks/>
          </xdr:cNvSpPr>
        </xdr:nvSpPr>
        <xdr:spPr>
          <a:xfrm>
            <a:off x="230" y="69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83" name="AutoShape 1014"/>
          <xdr:cNvSpPr>
            <a:spLocks/>
          </xdr:cNvSpPr>
        </xdr:nvSpPr>
        <xdr:spPr>
          <a:xfrm>
            <a:off x="230" y="69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84" name="AutoShape 1015"/>
          <xdr:cNvSpPr>
            <a:spLocks/>
          </xdr:cNvSpPr>
        </xdr:nvSpPr>
        <xdr:spPr>
          <a:xfrm>
            <a:off x="231" y="69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85" name="AutoShape 1016"/>
          <xdr:cNvSpPr>
            <a:spLocks/>
          </xdr:cNvSpPr>
        </xdr:nvSpPr>
        <xdr:spPr>
          <a:xfrm>
            <a:off x="231" y="69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86" name="AutoShape 1017"/>
          <xdr:cNvSpPr>
            <a:spLocks/>
          </xdr:cNvSpPr>
        </xdr:nvSpPr>
        <xdr:spPr>
          <a:xfrm>
            <a:off x="232" y="69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87" name="AutoShape 1018"/>
          <xdr:cNvSpPr>
            <a:spLocks/>
          </xdr:cNvSpPr>
        </xdr:nvSpPr>
        <xdr:spPr>
          <a:xfrm>
            <a:off x="232" y="69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88" name="AutoShape 1019"/>
          <xdr:cNvSpPr>
            <a:spLocks/>
          </xdr:cNvSpPr>
        </xdr:nvSpPr>
        <xdr:spPr>
          <a:xfrm>
            <a:off x="233" y="69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89" name="AutoShape 1020"/>
          <xdr:cNvSpPr>
            <a:spLocks/>
          </xdr:cNvSpPr>
        </xdr:nvSpPr>
        <xdr:spPr>
          <a:xfrm>
            <a:off x="233" y="69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90" name="AutoShape 1021"/>
          <xdr:cNvSpPr>
            <a:spLocks/>
          </xdr:cNvSpPr>
        </xdr:nvSpPr>
        <xdr:spPr>
          <a:xfrm>
            <a:off x="234" y="69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91" name="AutoShape 1022"/>
          <xdr:cNvSpPr>
            <a:spLocks/>
          </xdr:cNvSpPr>
        </xdr:nvSpPr>
        <xdr:spPr>
          <a:xfrm>
            <a:off x="234" y="69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92" name="AutoShape 1023"/>
          <xdr:cNvSpPr>
            <a:spLocks/>
          </xdr:cNvSpPr>
        </xdr:nvSpPr>
        <xdr:spPr>
          <a:xfrm>
            <a:off x="235" y="69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93" name="AutoShape 0"/>
          <xdr:cNvSpPr>
            <a:spLocks/>
          </xdr:cNvSpPr>
        </xdr:nvSpPr>
        <xdr:spPr>
          <a:xfrm>
            <a:off x="235" y="69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94" name="AutoShape 1"/>
          <xdr:cNvSpPr>
            <a:spLocks/>
          </xdr:cNvSpPr>
        </xdr:nvSpPr>
        <xdr:spPr>
          <a:xfrm>
            <a:off x="235" y="69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95" name="AutoShape 2"/>
          <xdr:cNvSpPr>
            <a:spLocks/>
          </xdr:cNvSpPr>
        </xdr:nvSpPr>
        <xdr:spPr>
          <a:xfrm>
            <a:off x="235" y="69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96" name="AutoShape 3"/>
          <xdr:cNvSpPr>
            <a:spLocks/>
          </xdr:cNvSpPr>
        </xdr:nvSpPr>
        <xdr:spPr>
          <a:xfrm>
            <a:off x="236" y="69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97" name="AutoShape 4"/>
          <xdr:cNvSpPr>
            <a:spLocks/>
          </xdr:cNvSpPr>
        </xdr:nvSpPr>
        <xdr:spPr>
          <a:xfrm>
            <a:off x="236" y="69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98" name="AutoShape 5"/>
          <xdr:cNvSpPr>
            <a:spLocks/>
          </xdr:cNvSpPr>
        </xdr:nvSpPr>
        <xdr:spPr>
          <a:xfrm>
            <a:off x="237" y="69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99" name="AutoShape 6"/>
          <xdr:cNvSpPr>
            <a:spLocks/>
          </xdr:cNvSpPr>
        </xdr:nvSpPr>
        <xdr:spPr>
          <a:xfrm>
            <a:off x="237" y="69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00" name="AutoShape 7"/>
          <xdr:cNvSpPr>
            <a:spLocks/>
          </xdr:cNvSpPr>
        </xdr:nvSpPr>
        <xdr:spPr>
          <a:xfrm>
            <a:off x="238" y="69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01" name="AutoShape 8"/>
          <xdr:cNvSpPr>
            <a:spLocks/>
          </xdr:cNvSpPr>
        </xdr:nvSpPr>
        <xdr:spPr>
          <a:xfrm>
            <a:off x="238" y="69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02" name="AutoShape 9"/>
          <xdr:cNvSpPr>
            <a:spLocks/>
          </xdr:cNvSpPr>
        </xdr:nvSpPr>
        <xdr:spPr>
          <a:xfrm>
            <a:off x="239" y="69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03" name="AutoShape 10"/>
          <xdr:cNvSpPr>
            <a:spLocks/>
          </xdr:cNvSpPr>
        </xdr:nvSpPr>
        <xdr:spPr>
          <a:xfrm>
            <a:off x="239" y="69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04" name="AutoShape 11"/>
          <xdr:cNvSpPr>
            <a:spLocks/>
          </xdr:cNvSpPr>
        </xdr:nvSpPr>
        <xdr:spPr>
          <a:xfrm>
            <a:off x="240" y="69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05" name="AutoShape 12"/>
          <xdr:cNvSpPr>
            <a:spLocks/>
          </xdr:cNvSpPr>
        </xdr:nvSpPr>
        <xdr:spPr>
          <a:xfrm>
            <a:off x="240" y="69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06" name="AutoShape 13"/>
          <xdr:cNvSpPr>
            <a:spLocks/>
          </xdr:cNvSpPr>
        </xdr:nvSpPr>
        <xdr:spPr>
          <a:xfrm>
            <a:off x="241" y="69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07" name="AutoShape 14"/>
          <xdr:cNvSpPr>
            <a:spLocks/>
          </xdr:cNvSpPr>
        </xdr:nvSpPr>
        <xdr:spPr>
          <a:xfrm>
            <a:off x="241" y="69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08" name="AutoShape 15"/>
          <xdr:cNvSpPr>
            <a:spLocks/>
          </xdr:cNvSpPr>
        </xdr:nvSpPr>
        <xdr:spPr>
          <a:xfrm>
            <a:off x="242" y="69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09" name="AutoShape 16"/>
          <xdr:cNvSpPr>
            <a:spLocks/>
          </xdr:cNvSpPr>
        </xdr:nvSpPr>
        <xdr:spPr>
          <a:xfrm>
            <a:off x="242" y="69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10" name="AutoShape 17"/>
          <xdr:cNvSpPr>
            <a:spLocks/>
          </xdr:cNvSpPr>
        </xdr:nvSpPr>
        <xdr:spPr>
          <a:xfrm>
            <a:off x="243" y="69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11" name="AutoShape 18"/>
          <xdr:cNvSpPr>
            <a:spLocks/>
          </xdr:cNvSpPr>
        </xdr:nvSpPr>
        <xdr:spPr>
          <a:xfrm>
            <a:off x="243" y="69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12" name="AutoShape 19"/>
          <xdr:cNvSpPr>
            <a:spLocks/>
          </xdr:cNvSpPr>
        </xdr:nvSpPr>
        <xdr:spPr>
          <a:xfrm>
            <a:off x="244" y="69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13" name="AutoShape 20"/>
          <xdr:cNvSpPr>
            <a:spLocks/>
          </xdr:cNvSpPr>
        </xdr:nvSpPr>
        <xdr:spPr>
          <a:xfrm>
            <a:off x="244" y="69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14" name="AutoShape 21"/>
          <xdr:cNvSpPr>
            <a:spLocks/>
          </xdr:cNvSpPr>
        </xdr:nvSpPr>
        <xdr:spPr>
          <a:xfrm>
            <a:off x="245" y="69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15" name="AutoShape 22"/>
          <xdr:cNvSpPr>
            <a:spLocks/>
          </xdr:cNvSpPr>
        </xdr:nvSpPr>
        <xdr:spPr>
          <a:xfrm>
            <a:off x="245" y="69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276225</xdr:colOff>
      <xdr:row>25</xdr:row>
      <xdr:rowOff>0</xdr:rowOff>
    </xdr:from>
    <xdr:to>
      <xdr:col>3</xdr:col>
      <xdr:colOff>180975</xdr:colOff>
      <xdr:row>26</xdr:row>
      <xdr:rowOff>0</xdr:rowOff>
    </xdr:to>
    <xdr:grpSp>
      <xdr:nvGrpSpPr>
        <xdr:cNvPr id="2016" name="Group 224"/>
        <xdr:cNvGrpSpPr>
          <a:grpSpLocks/>
        </xdr:cNvGrpSpPr>
      </xdr:nvGrpSpPr>
      <xdr:grpSpPr>
        <a:xfrm>
          <a:off x="1819275" y="5353050"/>
          <a:ext cx="685800" cy="200025"/>
          <a:chOff x="245" y="699"/>
          <a:chExt cx="92" cy="26"/>
        </a:xfrm>
        <a:solidFill>
          <a:srgbClr val="FFFFFF"/>
        </a:solidFill>
      </xdr:grpSpPr>
      <xdr:sp>
        <xdr:nvSpPr>
          <xdr:cNvPr id="2017" name="AutoShape 24"/>
          <xdr:cNvSpPr>
            <a:spLocks/>
          </xdr:cNvSpPr>
        </xdr:nvSpPr>
        <xdr:spPr>
          <a:xfrm>
            <a:off x="245" y="69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18" name="AutoShape 25"/>
          <xdr:cNvSpPr>
            <a:spLocks/>
          </xdr:cNvSpPr>
        </xdr:nvSpPr>
        <xdr:spPr>
          <a:xfrm>
            <a:off x="245" y="69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19" name="AutoShape 26"/>
          <xdr:cNvSpPr>
            <a:spLocks/>
          </xdr:cNvSpPr>
        </xdr:nvSpPr>
        <xdr:spPr>
          <a:xfrm>
            <a:off x="246" y="700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20" name="AutoShape 27"/>
          <xdr:cNvSpPr>
            <a:spLocks/>
          </xdr:cNvSpPr>
        </xdr:nvSpPr>
        <xdr:spPr>
          <a:xfrm>
            <a:off x="246" y="700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21" name="AutoShape 28"/>
          <xdr:cNvSpPr>
            <a:spLocks/>
          </xdr:cNvSpPr>
        </xdr:nvSpPr>
        <xdr:spPr>
          <a:xfrm>
            <a:off x="247" y="700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22" name="AutoShape 29"/>
          <xdr:cNvSpPr>
            <a:spLocks/>
          </xdr:cNvSpPr>
        </xdr:nvSpPr>
        <xdr:spPr>
          <a:xfrm>
            <a:off x="247" y="700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23" name="AutoShape 30"/>
          <xdr:cNvSpPr>
            <a:spLocks/>
          </xdr:cNvSpPr>
        </xdr:nvSpPr>
        <xdr:spPr>
          <a:xfrm>
            <a:off x="248" y="700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24" name="AutoShape 31"/>
          <xdr:cNvSpPr>
            <a:spLocks/>
          </xdr:cNvSpPr>
        </xdr:nvSpPr>
        <xdr:spPr>
          <a:xfrm>
            <a:off x="248" y="700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25" name="AutoShape 32"/>
          <xdr:cNvSpPr>
            <a:spLocks/>
          </xdr:cNvSpPr>
        </xdr:nvSpPr>
        <xdr:spPr>
          <a:xfrm>
            <a:off x="249" y="700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26" name="AutoShape 33"/>
          <xdr:cNvSpPr>
            <a:spLocks/>
          </xdr:cNvSpPr>
        </xdr:nvSpPr>
        <xdr:spPr>
          <a:xfrm>
            <a:off x="249" y="700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27" name="AutoShape 34"/>
          <xdr:cNvSpPr>
            <a:spLocks/>
          </xdr:cNvSpPr>
        </xdr:nvSpPr>
        <xdr:spPr>
          <a:xfrm>
            <a:off x="250" y="700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28" name="AutoShape 35"/>
          <xdr:cNvSpPr>
            <a:spLocks/>
          </xdr:cNvSpPr>
        </xdr:nvSpPr>
        <xdr:spPr>
          <a:xfrm>
            <a:off x="250" y="700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29" name="AutoShape 36"/>
          <xdr:cNvSpPr>
            <a:spLocks/>
          </xdr:cNvSpPr>
        </xdr:nvSpPr>
        <xdr:spPr>
          <a:xfrm>
            <a:off x="251" y="701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30" name="AutoShape 37"/>
          <xdr:cNvSpPr>
            <a:spLocks/>
          </xdr:cNvSpPr>
        </xdr:nvSpPr>
        <xdr:spPr>
          <a:xfrm>
            <a:off x="251" y="701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31" name="AutoShape 38"/>
          <xdr:cNvSpPr>
            <a:spLocks/>
          </xdr:cNvSpPr>
        </xdr:nvSpPr>
        <xdr:spPr>
          <a:xfrm>
            <a:off x="252" y="701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32" name="AutoShape 39"/>
          <xdr:cNvSpPr>
            <a:spLocks/>
          </xdr:cNvSpPr>
        </xdr:nvSpPr>
        <xdr:spPr>
          <a:xfrm>
            <a:off x="252" y="701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33" name="AutoShape 40"/>
          <xdr:cNvSpPr>
            <a:spLocks/>
          </xdr:cNvSpPr>
        </xdr:nvSpPr>
        <xdr:spPr>
          <a:xfrm>
            <a:off x="253" y="701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34" name="AutoShape 41"/>
          <xdr:cNvSpPr>
            <a:spLocks/>
          </xdr:cNvSpPr>
        </xdr:nvSpPr>
        <xdr:spPr>
          <a:xfrm>
            <a:off x="253" y="701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35" name="AutoShape 42"/>
          <xdr:cNvSpPr>
            <a:spLocks/>
          </xdr:cNvSpPr>
        </xdr:nvSpPr>
        <xdr:spPr>
          <a:xfrm>
            <a:off x="254" y="701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36" name="AutoShape 43"/>
          <xdr:cNvSpPr>
            <a:spLocks/>
          </xdr:cNvSpPr>
        </xdr:nvSpPr>
        <xdr:spPr>
          <a:xfrm>
            <a:off x="254" y="701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37" name="AutoShape 44"/>
          <xdr:cNvSpPr>
            <a:spLocks/>
          </xdr:cNvSpPr>
        </xdr:nvSpPr>
        <xdr:spPr>
          <a:xfrm>
            <a:off x="255" y="701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38" name="AutoShape 45"/>
          <xdr:cNvSpPr>
            <a:spLocks/>
          </xdr:cNvSpPr>
        </xdr:nvSpPr>
        <xdr:spPr>
          <a:xfrm>
            <a:off x="255" y="701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39" name="AutoShape 46"/>
          <xdr:cNvSpPr>
            <a:spLocks/>
          </xdr:cNvSpPr>
        </xdr:nvSpPr>
        <xdr:spPr>
          <a:xfrm>
            <a:off x="255" y="701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40" name="AutoShape 47"/>
          <xdr:cNvSpPr>
            <a:spLocks/>
          </xdr:cNvSpPr>
        </xdr:nvSpPr>
        <xdr:spPr>
          <a:xfrm>
            <a:off x="255" y="701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41" name="AutoShape 48"/>
          <xdr:cNvSpPr>
            <a:spLocks/>
          </xdr:cNvSpPr>
        </xdr:nvSpPr>
        <xdr:spPr>
          <a:xfrm>
            <a:off x="256" y="702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42" name="AutoShape 49"/>
          <xdr:cNvSpPr>
            <a:spLocks/>
          </xdr:cNvSpPr>
        </xdr:nvSpPr>
        <xdr:spPr>
          <a:xfrm>
            <a:off x="256" y="702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43" name="AutoShape 50"/>
          <xdr:cNvSpPr>
            <a:spLocks/>
          </xdr:cNvSpPr>
        </xdr:nvSpPr>
        <xdr:spPr>
          <a:xfrm>
            <a:off x="257" y="702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44" name="AutoShape 51"/>
          <xdr:cNvSpPr>
            <a:spLocks/>
          </xdr:cNvSpPr>
        </xdr:nvSpPr>
        <xdr:spPr>
          <a:xfrm>
            <a:off x="257" y="702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45" name="AutoShape 52"/>
          <xdr:cNvSpPr>
            <a:spLocks/>
          </xdr:cNvSpPr>
        </xdr:nvSpPr>
        <xdr:spPr>
          <a:xfrm>
            <a:off x="258" y="702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46" name="AutoShape 53"/>
          <xdr:cNvSpPr>
            <a:spLocks/>
          </xdr:cNvSpPr>
        </xdr:nvSpPr>
        <xdr:spPr>
          <a:xfrm>
            <a:off x="258" y="702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47" name="AutoShape 54"/>
          <xdr:cNvSpPr>
            <a:spLocks/>
          </xdr:cNvSpPr>
        </xdr:nvSpPr>
        <xdr:spPr>
          <a:xfrm>
            <a:off x="259" y="702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48" name="AutoShape 55"/>
          <xdr:cNvSpPr>
            <a:spLocks/>
          </xdr:cNvSpPr>
        </xdr:nvSpPr>
        <xdr:spPr>
          <a:xfrm>
            <a:off x="259" y="702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49" name="AutoShape 56"/>
          <xdr:cNvSpPr>
            <a:spLocks/>
          </xdr:cNvSpPr>
        </xdr:nvSpPr>
        <xdr:spPr>
          <a:xfrm>
            <a:off x="260" y="702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50" name="AutoShape 57"/>
          <xdr:cNvSpPr>
            <a:spLocks/>
          </xdr:cNvSpPr>
        </xdr:nvSpPr>
        <xdr:spPr>
          <a:xfrm>
            <a:off x="260" y="702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51" name="AutoShape 58"/>
          <xdr:cNvSpPr>
            <a:spLocks/>
          </xdr:cNvSpPr>
        </xdr:nvSpPr>
        <xdr:spPr>
          <a:xfrm>
            <a:off x="261" y="70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52" name="AutoShape 59"/>
          <xdr:cNvSpPr>
            <a:spLocks/>
          </xdr:cNvSpPr>
        </xdr:nvSpPr>
        <xdr:spPr>
          <a:xfrm>
            <a:off x="261" y="70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53" name="AutoShape 60"/>
          <xdr:cNvSpPr>
            <a:spLocks/>
          </xdr:cNvSpPr>
        </xdr:nvSpPr>
        <xdr:spPr>
          <a:xfrm>
            <a:off x="262" y="70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54" name="AutoShape 61"/>
          <xdr:cNvSpPr>
            <a:spLocks/>
          </xdr:cNvSpPr>
        </xdr:nvSpPr>
        <xdr:spPr>
          <a:xfrm>
            <a:off x="262" y="70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55" name="AutoShape 62"/>
          <xdr:cNvSpPr>
            <a:spLocks/>
          </xdr:cNvSpPr>
        </xdr:nvSpPr>
        <xdr:spPr>
          <a:xfrm>
            <a:off x="263" y="70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56" name="AutoShape 63"/>
          <xdr:cNvSpPr>
            <a:spLocks/>
          </xdr:cNvSpPr>
        </xdr:nvSpPr>
        <xdr:spPr>
          <a:xfrm>
            <a:off x="263" y="70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57" name="AutoShape 64"/>
          <xdr:cNvSpPr>
            <a:spLocks/>
          </xdr:cNvSpPr>
        </xdr:nvSpPr>
        <xdr:spPr>
          <a:xfrm>
            <a:off x="264" y="70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58" name="AutoShape 65"/>
          <xdr:cNvSpPr>
            <a:spLocks/>
          </xdr:cNvSpPr>
        </xdr:nvSpPr>
        <xdr:spPr>
          <a:xfrm>
            <a:off x="264" y="70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59" name="AutoShape 66"/>
          <xdr:cNvSpPr>
            <a:spLocks/>
          </xdr:cNvSpPr>
        </xdr:nvSpPr>
        <xdr:spPr>
          <a:xfrm>
            <a:off x="265" y="70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60" name="AutoShape 67"/>
          <xdr:cNvSpPr>
            <a:spLocks/>
          </xdr:cNvSpPr>
        </xdr:nvSpPr>
        <xdr:spPr>
          <a:xfrm>
            <a:off x="265" y="70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61" name="AutoShape 68"/>
          <xdr:cNvSpPr>
            <a:spLocks/>
          </xdr:cNvSpPr>
        </xdr:nvSpPr>
        <xdr:spPr>
          <a:xfrm>
            <a:off x="266" y="704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62" name="AutoShape 69"/>
          <xdr:cNvSpPr>
            <a:spLocks/>
          </xdr:cNvSpPr>
        </xdr:nvSpPr>
        <xdr:spPr>
          <a:xfrm>
            <a:off x="266" y="704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63" name="AutoShape 70"/>
          <xdr:cNvSpPr>
            <a:spLocks/>
          </xdr:cNvSpPr>
        </xdr:nvSpPr>
        <xdr:spPr>
          <a:xfrm>
            <a:off x="267" y="704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64" name="AutoShape 71"/>
          <xdr:cNvSpPr>
            <a:spLocks/>
          </xdr:cNvSpPr>
        </xdr:nvSpPr>
        <xdr:spPr>
          <a:xfrm>
            <a:off x="267" y="704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65" name="AutoShape 72"/>
          <xdr:cNvSpPr>
            <a:spLocks/>
          </xdr:cNvSpPr>
        </xdr:nvSpPr>
        <xdr:spPr>
          <a:xfrm>
            <a:off x="267" y="704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66" name="AutoShape 73"/>
          <xdr:cNvSpPr>
            <a:spLocks/>
          </xdr:cNvSpPr>
        </xdr:nvSpPr>
        <xdr:spPr>
          <a:xfrm>
            <a:off x="267" y="704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67" name="AutoShape 74"/>
          <xdr:cNvSpPr>
            <a:spLocks/>
          </xdr:cNvSpPr>
        </xdr:nvSpPr>
        <xdr:spPr>
          <a:xfrm>
            <a:off x="268" y="704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68" name="AutoShape 75"/>
          <xdr:cNvSpPr>
            <a:spLocks/>
          </xdr:cNvSpPr>
        </xdr:nvSpPr>
        <xdr:spPr>
          <a:xfrm>
            <a:off x="268" y="704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69" name="AutoShape 76"/>
          <xdr:cNvSpPr>
            <a:spLocks/>
          </xdr:cNvSpPr>
        </xdr:nvSpPr>
        <xdr:spPr>
          <a:xfrm>
            <a:off x="269" y="704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70" name="AutoShape 77"/>
          <xdr:cNvSpPr>
            <a:spLocks/>
          </xdr:cNvSpPr>
        </xdr:nvSpPr>
        <xdr:spPr>
          <a:xfrm>
            <a:off x="269" y="704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71" name="AutoShape 78"/>
          <xdr:cNvSpPr>
            <a:spLocks/>
          </xdr:cNvSpPr>
        </xdr:nvSpPr>
        <xdr:spPr>
          <a:xfrm>
            <a:off x="270" y="705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72" name="AutoShape 79"/>
          <xdr:cNvSpPr>
            <a:spLocks/>
          </xdr:cNvSpPr>
        </xdr:nvSpPr>
        <xdr:spPr>
          <a:xfrm>
            <a:off x="270" y="705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73" name="AutoShape 80"/>
          <xdr:cNvSpPr>
            <a:spLocks/>
          </xdr:cNvSpPr>
        </xdr:nvSpPr>
        <xdr:spPr>
          <a:xfrm>
            <a:off x="271" y="705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74" name="AutoShape 81"/>
          <xdr:cNvSpPr>
            <a:spLocks/>
          </xdr:cNvSpPr>
        </xdr:nvSpPr>
        <xdr:spPr>
          <a:xfrm>
            <a:off x="271" y="705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75" name="AutoShape 82"/>
          <xdr:cNvSpPr>
            <a:spLocks/>
          </xdr:cNvSpPr>
        </xdr:nvSpPr>
        <xdr:spPr>
          <a:xfrm>
            <a:off x="272" y="705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76" name="AutoShape 83"/>
          <xdr:cNvSpPr>
            <a:spLocks/>
          </xdr:cNvSpPr>
        </xdr:nvSpPr>
        <xdr:spPr>
          <a:xfrm>
            <a:off x="272" y="705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77" name="AutoShape 84"/>
          <xdr:cNvSpPr>
            <a:spLocks/>
          </xdr:cNvSpPr>
        </xdr:nvSpPr>
        <xdr:spPr>
          <a:xfrm>
            <a:off x="273" y="705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78" name="AutoShape 85"/>
          <xdr:cNvSpPr>
            <a:spLocks/>
          </xdr:cNvSpPr>
        </xdr:nvSpPr>
        <xdr:spPr>
          <a:xfrm>
            <a:off x="273" y="705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79" name="AutoShape 86"/>
          <xdr:cNvSpPr>
            <a:spLocks/>
          </xdr:cNvSpPr>
        </xdr:nvSpPr>
        <xdr:spPr>
          <a:xfrm>
            <a:off x="274" y="705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80" name="AutoShape 87"/>
          <xdr:cNvSpPr>
            <a:spLocks/>
          </xdr:cNvSpPr>
        </xdr:nvSpPr>
        <xdr:spPr>
          <a:xfrm>
            <a:off x="274" y="705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81" name="AutoShape 88"/>
          <xdr:cNvSpPr>
            <a:spLocks/>
          </xdr:cNvSpPr>
        </xdr:nvSpPr>
        <xdr:spPr>
          <a:xfrm>
            <a:off x="275" y="70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82" name="AutoShape 89"/>
          <xdr:cNvSpPr>
            <a:spLocks/>
          </xdr:cNvSpPr>
        </xdr:nvSpPr>
        <xdr:spPr>
          <a:xfrm>
            <a:off x="275" y="70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83" name="AutoShape 90"/>
          <xdr:cNvSpPr>
            <a:spLocks/>
          </xdr:cNvSpPr>
        </xdr:nvSpPr>
        <xdr:spPr>
          <a:xfrm>
            <a:off x="276" y="70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84" name="AutoShape 91"/>
          <xdr:cNvSpPr>
            <a:spLocks/>
          </xdr:cNvSpPr>
        </xdr:nvSpPr>
        <xdr:spPr>
          <a:xfrm>
            <a:off x="276" y="70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85" name="AutoShape 92"/>
          <xdr:cNvSpPr>
            <a:spLocks/>
          </xdr:cNvSpPr>
        </xdr:nvSpPr>
        <xdr:spPr>
          <a:xfrm>
            <a:off x="277" y="70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86" name="AutoShape 93"/>
          <xdr:cNvSpPr>
            <a:spLocks/>
          </xdr:cNvSpPr>
        </xdr:nvSpPr>
        <xdr:spPr>
          <a:xfrm>
            <a:off x="277" y="70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87" name="AutoShape 94"/>
          <xdr:cNvSpPr>
            <a:spLocks/>
          </xdr:cNvSpPr>
        </xdr:nvSpPr>
        <xdr:spPr>
          <a:xfrm>
            <a:off x="278" y="70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88" name="AutoShape 95"/>
          <xdr:cNvSpPr>
            <a:spLocks/>
          </xdr:cNvSpPr>
        </xdr:nvSpPr>
        <xdr:spPr>
          <a:xfrm>
            <a:off x="278" y="70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89" name="AutoShape 96"/>
          <xdr:cNvSpPr>
            <a:spLocks/>
          </xdr:cNvSpPr>
        </xdr:nvSpPr>
        <xdr:spPr>
          <a:xfrm>
            <a:off x="278" y="70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90" name="AutoShape 97"/>
          <xdr:cNvSpPr>
            <a:spLocks/>
          </xdr:cNvSpPr>
        </xdr:nvSpPr>
        <xdr:spPr>
          <a:xfrm>
            <a:off x="278" y="70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91" name="AutoShape 98"/>
          <xdr:cNvSpPr>
            <a:spLocks/>
          </xdr:cNvSpPr>
        </xdr:nvSpPr>
        <xdr:spPr>
          <a:xfrm>
            <a:off x="279" y="70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92" name="AutoShape 99"/>
          <xdr:cNvSpPr>
            <a:spLocks/>
          </xdr:cNvSpPr>
        </xdr:nvSpPr>
        <xdr:spPr>
          <a:xfrm>
            <a:off x="279" y="70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93" name="AutoShape 100"/>
          <xdr:cNvSpPr>
            <a:spLocks/>
          </xdr:cNvSpPr>
        </xdr:nvSpPr>
        <xdr:spPr>
          <a:xfrm>
            <a:off x="280" y="70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94" name="AutoShape 101"/>
          <xdr:cNvSpPr>
            <a:spLocks/>
          </xdr:cNvSpPr>
        </xdr:nvSpPr>
        <xdr:spPr>
          <a:xfrm>
            <a:off x="280" y="70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95" name="AutoShape 102"/>
          <xdr:cNvSpPr>
            <a:spLocks/>
          </xdr:cNvSpPr>
        </xdr:nvSpPr>
        <xdr:spPr>
          <a:xfrm>
            <a:off x="281" y="70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96" name="AutoShape 103"/>
          <xdr:cNvSpPr>
            <a:spLocks/>
          </xdr:cNvSpPr>
        </xdr:nvSpPr>
        <xdr:spPr>
          <a:xfrm>
            <a:off x="281" y="70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97" name="AutoShape 104"/>
          <xdr:cNvSpPr>
            <a:spLocks/>
          </xdr:cNvSpPr>
        </xdr:nvSpPr>
        <xdr:spPr>
          <a:xfrm>
            <a:off x="282" y="70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98" name="AutoShape 105"/>
          <xdr:cNvSpPr>
            <a:spLocks/>
          </xdr:cNvSpPr>
        </xdr:nvSpPr>
        <xdr:spPr>
          <a:xfrm>
            <a:off x="282" y="70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99" name="AutoShape 106"/>
          <xdr:cNvSpPr>
            <a:spLocks/>
          </xdr:cNvSpPr>
        </xdr:nvSpPr>
        <xdr:spPr>
          <a:xfrm>
            <a:off x="283" y="70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00" name="AutoShape 107"/>
          <xdr:cNvSpPr>
            <a:spLocks/>
          </xdr:cNvSpPr>
        </xdr:nvSpPr>
        <xdr:spPr>
          <a:xfrm>
            <a:off x="283" y="70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01" name="AutoShape 108"/>
          <xdr:cNvSpPr>
            <a:spLocks/>
          </xdr:cNvSpPr>
        </xdr:nvSpPr>
        <xdr:spPr>
          <a:xfrm>
            <a:off x="284" y="70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02" name="AutoShape 109"/>
          <xdr:cNvSpPr>
            <a:spLocks/>
          </xdr:cNvSpPr>
        </xdr:nvSpPr>
        <xdr:spPr>
          <a:xfrm>
            <a:off x="284" y="70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03" name="AutoShape 110"/>
          <xdr:cNvSpPr>
            <a:spLocks/>
          </xdr:cNvSpPr>
        </xdr:nvSpPr>
        <xdr:spPr>
          <a:xfrm>
            <a:off x="285" y="70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04" name="AutoShape 111"/>
          <xdr:cNvSpPr>
            <a:spLocks/>
          </xdr:cNvSpPr>
        </xdr:nvSpPr>
        <xdr:spPr>
          <a:xfrm>
            <a:off x="285" y="70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05" name="AutoShape 112"/>
          <xdr:cNvSpPr>
            <a:spLocks/>
          </xdr:cNvSpPr>
        </xdr:nvSpPr>
        <xdr:spPr>
          <a:xfrm>
            <a:off x="286" y="70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06" name="AutoShape 113"/>
          <xdr:cNvSpPr>
            <a:spLocks/>
          </xdr:cNvSpPr>
        </xdr:nvSpPr>
        <xdr:spPr>
          <a:xfrm>
            <a:off x="286" y="70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07" name="AutoShape 114"/>
          <xdr:cNvSpPr>
            <a:spLocks/>
          </xdr:cNvSpPr>
        </xdr:nvSpPr>
        <xdr:spPr>
          <a:xfrm>
            <a:off x="287" y="70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08" name="AutoShape 115"/>
          <xdr:cNvSpPr>
            <a:spLocks/>
          </xdr:cNvSpPr>
        </xdr:nvSpPr>
        <xdr:spPr>
          <a:xfrm>
            <a:off x="287" y="70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09" name="AutoShape 116"/>
          <xdr:cNvSpPr>
            <a:spLocks/>
          </xdr:cNvSpPr>
        </xdr:nvSpPr>
        <xdr:spPr>
          <a:xfrm>
            <a:off x="288" y="70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10" name="AutoShape 117"/>
          <xdr:cNvSpPr>
            <a:spLocks/>
          </xdr:cNvSpPr>
        </xdr:nvSpPr>
        <xdr:spPr>
          <a:xfrm>
            <a:off x="288" y="70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11" name="AutoShape 118"/>
          <xdr:cNvSpPr>
            <a:spLocks/>
          </xdr:cNvSpPr>
        </xdr:nvSpPr>
        <xdr:spPr>
          <a:xfrm>
            <a:off x="289" y="70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12" name="AutoShape 119"/>
          <xdr:cNvSpPr>
            <a:spLocks/>
          </xdr:cNvSpPr>
        </xdr:nvSpPr>
        <xdr:spPr>
          <a:xfrm>
            <a:off x="289" y="70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13" name="AutoShape 120"/>
          <xdr:cNvSpPr>
            <a:spLocks/>
          </xdr:cNvSpPr>
        </xdr:nvSpPr>
        <xdr:spPr>
          <a:xfrm>
            <a:off x="289" y="70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14" name="AutoShape 121"/>
          <xdr:cNvSpPr>
            <a:spLocks/>
          </xdr:cNvSpPr>
        </xdr:nvSpPr>
        <xdr:spPr>
          <a:xfrm>
            <a:off x="289" y="70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15" name="AutoShape 122"/>
          <xdr:cNvSpPr>
            <a:spLocks/>
          </xdr:cNvSpPr>
        </xdr:nvSpPr>
        <xdr:spPr>
          <a:xfrm>
            <a:off x="290" y="70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16" name="AutoShape 123"/>
          <xdr:cNvSpPr>
            <a:spLocks/>
          </xdr:cNvSpPr>
        </xdr:nvSpPr>
        <xdr:spPr>
          <a:xfrm>
            <a:off x="290" y="70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17" name="AutoShape 124"/>
          <xdr:cNvSpPr>
            <a:spLocks/>
          </xdr:cNvSpPr>
        </xdr:nvSpPr>
        <xdr:spPr>
          <a:xfrm>
            <a:off x="291" y="710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18" name="AutoShape 125"/>
          <xdr:cNvSpPr>
            <a:spLocks/>
          </xdr:cNvSpPr>
        </xdr:nvSpPr>
        <xdr:spPr>
          <a:xfrm>
            <a:off x="291" y="710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19" name="AutoShape 126"/>
          <xdr:cNvSpPr>
            <a:spLocks/>
          </xdr:cNvSpPr>
        </xdr:nvSpPr>
        <xdr:spPr>
          <a:xfrm>
            <a:off x="292" y="710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20" name="AutoShape 127"/>
          <xdr:cNvSpPr>
            <a:spLocks/>
          </xdr:cNvSpPr>
        </xdr:nvSpPr>
        <xdr:spPr>
          <a:xfrm>
            <a:off x="292" y="710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21" name="AutoShape 128"/>
          <xdr:cNvSpPr>
            <a:spLocks/>
          </xdr:cNvSpPr>
        </xdr:nvSpPr>
        <xdr:spPr>
          <a:xfrm>
            <a:off x="293" y="710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22" name="AutoShape 129"/>
          <xdr:cNvSpPr>
            <a:spLocks/>
          </xdr:cNvSpPr>
        </xdr:nvSpPr>
        <xdr:spPr>
          <a:xfrm>
            <a:off x="293" y="710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23" name="AutoShape 130"/>
          <xdr:cNvSpPr>
            <a:spLocks/>
          </xdr:cNvSpPr>
        </xdr:nvSpPr>
        <xdr:spPr>
          <a:xfrm>
            <a:off x="294" y="710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24" name="AutoShape 131"/>
          <xdr:cNvSpPr>
            <a:spLocks/>
          </xdr:cNvSpPr>
        </xdr:nvSpPr>
        <xdr:spPr>
          <a:xfrm>
            <a:off x="294" y="710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25" name="AutoShape 132"/>
          <xdr:cNvSpPr>
            <a:spLocks/>
          </xdr:cNvSpPr>
        </xdr:nvSpPr>
        <xdr:spPr>
          <a:xfrm>
            <a:off x="295" y="710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26" name="AutoShape 133"/>
          <xdr:cNvSpPr>
            <a:spLocks/>
          </xdr:cNvSpPr>
        </xdr:nvSpPr>
        <xdr:spPr>
          <a:xfrm>
            <a:off x="295" y="710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27" name="AutoShape 134"/>
          <xdr:cNvSpPr>
            <a:spLocks/>
          </xdr:cNvSpPr>
        </xdr:nvSpPr>
        <xdr:spPr>
          <a:xfrm>
            <a:off x="296" y="711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28" name="AutoShape 135"/>
          <xdr:cNvSpPr>
            <a:spLocks/>
          </xdr:cNvSpPr>
        </xdr:nvSpPr>
        <xdr:spPr>
          <a:xfrm>
            <a:off x="296" y="711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29" name="AutoShape 136"/>
          <xdr:cNvSpPr>
            <a:spLocks/>
          </xdr:cNvSpPr>
        </xdr:nvSpPr>
        <xdr:spPr>
          <a:xfrm>
            <a:off x="297" y="711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30" name="AutoShape 137"/>
          <xdr:cNvSpPr>
            <a:spLocks/>
          </xdr:cNvSpPr>
        </xdr:nvSpPr>
        <xdr:spPr>
          <a:xfrm>
            <a:off x="297" y="711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31" name="AutoShape 138"/>
          <xdr:cNvSpPr>
            <a:spLocks/>
          </xdr:cNvSpPr>
        </xdr:nvSpPr>
        <xdr:spPr>
          <a:xfrm>
            <a:off x="298" y="711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32" name="AutoShape 139"/>
          <xdr:cNvSpPr>
            <a:spLocks/>
          </xdr:cNvSpPr>
        </xdr:nvSpPr>
        <xdr:spPr>
          <a:xfrm>
            <a:off x="298" y="711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33" name="AutoShape 140"/>
          <xdr:cNvSpPr>
            <a:spLocks/>
          </xdr:cNvSpPr>
        </xdr:nvSpPr>
        <xdr:spPr>
          <a:xfrm>
            <a:off x="299" y="712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34" name="AutoShape 141"/>
          <xdr:cNvSpPr>
            <a:spLocks/>
          </xdr:cNvSpPr>
        </xdr:nvSpPr>
        <xdr:spPr>
          <a:xfrm>
            <a:off x="299" y="712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35" name="AutoShape 142"/>
          <xdr:cNvSpPr>
            <a:spLocks/>
          </xdr:cNvSpPr>
        </xdr:nvSpPr>
        <xdr:spPr>
          <a:xfrm>
            <a:off x="300" y="712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36" name="AutoShape 143"/>
          <xdr:cNvSpPr>
            <a:spLocks/>
          </xdr:cNvSpPr>
        </xdr:nvSpPr>
        <xdr:spPr>
          <a:xfrm>
            <a:off x="300" y="712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37" name="AutoShape 144"/>
          <xdr:cNvSpPr>
            <a:spLocks/>
          </xdr:cNvSpPr>
        </xdr:nvSpPr>
        <xdr:spPr>
          <a:xfrm>
            <a:off x="301" y="712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38" name="AutoShape 145"/>
          <xdr:cNvSpPr>
            <a:spLocks/>
          </xdr:cNvSpPr>
        </xdr:nvSpPr>
        <xdr:spPr>
          <a:xfrm>
            <a:off x="301" y="712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39" name="AutoShape 146"/>
          <xdr:cNvSpPr>
            <a:spLocks/>
          </xdr:cNvSpPr>
        </xdr:nvSpPr>
        <xdr:spPr>
          <a:xfrm>
            <a:off x="301" y="712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40" name="AutoShape 147"/>
          <xdr:cNvSpPr>
            <a:spLocks/>
          </xdr:cNvSpPr>
        </xdr:nvSpPr>
        <xdr:spPr>
          <a:xfrm>
            <a:off x="301" y="712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41" name="AutoShape 148"/>
          <xdr:cNvSpPr>
            <a:spLocks/>
          </xdr:cNvSpPr>
        </xdr:nvSpPr>
        <xdr:spPr>
          <a:xfrm>
            <a:off x="302" y="71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42" name="AutoShape 149"/>
          <xdr:cNvSpPr>
            <a:spLocks/>
          </xdr:cNvSpPr>
        </xdr:nvSpPr>
        <xdr:spPr>
          <a:xfrm>
            <a:off x="302" y="71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43" name="AutoShape 150"/>
          <xdr:cNvSpPr>
            <a:spLocks/>
          </xdr:cNvSpPr>
        </xdr:nvSpPr>
        <xdr:spPr>
          <a:xfrm>
            <a:off x="303" y="71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44" name="AutoShape 151"/>
          <xdr:cNvSpPr>
            <a:spLocks/>
          </xdr:cNvSpPr>
        </xdr:nvSpPr>
        <xdr:spPr>
          <a:xfrm>
            <a:off x="303" y="71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45" name="AutoShape 152"/>
          <xdr:cNvSpPr>
            <a:spLocks/>
          </xdr:cNvSpPr>
        </xdr:nvSpPr>
        <xdr:spPr>
          <a:xfrm>
            <a:off x="304" y="71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46" name="AutoShape 153"/>
          <xdr:cNvSpPr>
            <a:spLocks/>
          </xdr:cNvSpPr>
        </xdr:nvSpPr>
        <xdr:spPr>
          <a:xfrm>
            <a:off x="304" y="71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47" name="AutoShape 154"/>
          <xdr:cNvSpPr>
            <a:spLocks/>
          </xdr:cNvSpPr>
        </xdr:nvSpPr>
        <xdr:spPr>
          <a:xfrm>
            <a:off x="305" y="71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48" name="AutoShape 155"/>
          <xdr:cNvSpPr>
            <a:spLocks/>
          </xdr:cNvSpPr>
        </xdr:nvSpPr>
        <xdr:spPr>
          <a:xfrm>
            <a:off x="305" y="71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49" name="AutoShape 156"/>
          <xdr:cNvSpPr>
            <a:spLocks/>
          </xdr:cNvSpPr>
        </xdr:nvSpPr>
        <xdr:spPr>
          <a:xfrm>
            <a:off x="306" y="714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50" name="AutoShape 157"/>
          <xdr:cNvSpPr>
            <a:spLocks/>
          </xdr:cNvSpPr>
        </xdr:nvSpPr>
        <xdr:spPr>
          <a:xfrm>
            <a:off x="306" y="714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51" name="AutoShape 158"/>
          <xdr:cNvSpPr>
            <a:spLocks/>
          </xdr:cNvSpPr>
        </xdr:nvSpPr>
        <xdr:spPr>
          <a:xfrm>
            <a:off x="307" y="714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52" name="AutoShape 159"/>
          <xdr:cNvSpPr>
            <a:spLocks/>
          </xdr:cNvSpPr>
        </xdr:nvSpPr>
        <xdr:spPr>
          <a:xfrm>
            <a:off x="307" y="714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53" name="AutoShape 160"/>
          <xdr:cNvSpPr>
            <a:spLocks/>
          </xdr:cNvSpPr>
        </xdr:nvSpPr>
        <xdr:spPr>
          <a:xfrm>
            <a:off x="308" y="714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54" name="AutoShape 161"/>
          <xdr:cNvSpPr>
            <a:spLocks/>
          </xdr:cNvSpPr>
        </xdr:nvSpPr>
        <xdr:spPr>
          <a:xfrm>
            <a:off x="308" y="714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55" name="AutoShape 162"/>
          <xdr:cNvSpPr>
            <a:spLocks/>
          </xdr:cNvSpPr>
        </xdr:nvSpPr>
        <xdr:spPr>
          <a:xfrm>
            <a:off x="309" y="714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56" name="AutoShape 163"/>
          <xdr:cNvSpPr>
            <a:spLocks/>
          </xdr:cNvSpPr>
        </xdr:nvSpPr>
        <xdr:spPr>
          <a:xfrm>
            <a:off x="309" y="714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57" name="AutoShape 164"/>
          <xdr:cNvSpPr>
            <a:spLocks/>
          </xdr:cNvSpPr>
        </xdr:nvSpPr>
        <xdr:spPr>
          <a:xfrm>
            <a:off x="310" y="715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58" name="AutoShape 165"/>
          <xdr:cNvSpPr>
            <a:spLocks/>
          </xdr:cNvSpPr>
        </xdr:nvSpPr>
        <xdr:spPr>
          <a:xfrm>
            <a:off x="310" y="715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59" name="AutoShape 166"/>
          <xdr:cNvSpPr>
            <a:spLocks/>
          </xdr:cNvSpPr>
        </xdr:nvSpPr>
        <xdr:spPr>
          <a:xfrm>
            <a:off x="311" y="715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60" name="AutoShape 167"/>
          <xdr:cNvSpPr>
            <a:spLocks/>
          </xdr:cNvSpPr>
        </xdr:nvSpPr>
        <xdr:spPr>
          <a:xfrm>
            <a:off x="311" y="715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61" name="AutoShape 168"/>
          <xdr:cNvSpPr>
            <a:spLocks/>
          </xdr:cNvSpPr>
        </xdr:nvSpPr>
        <xdr:spPr>
          <a:xfrm>
            <a:off x="312" y="715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62" name="AutoShape 169"/>
          <xdr:cNvSpPr>
            <a:spLocks/>
          </xdr:cNvSpPr>
        </xdr:nvSpPr>
        <xdr:spPr>
          <a:xfrm>
            <a:off x="312" y="715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63" name="AutoShape 170"/>
          <xdr:cNvSpPr>
            <a:spLocks/>
          </xdr:cNvSpPr>
        </xdr:nvSpPr>
        <xdr:spPr>
          <a:xfrm>
            <a:off x="312" y="71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64" name="AutoShape 171"/>
          <xdr:cNvSpPr>
            <a:spLocks/>
          </xdr:cNvSpPr>
        </xdr:nvSpPr>
        <xdr:spPr>
          <a:xfrm>
            <a:off x="312" y="71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65" name="AutoShape 172"/>
          <xdr:cNvSpPr>
            <a:spLocks/>
          </xdr:cNvSpPr>
        </xdr:nvSpPr>
        <xdr:spPr>
          <a:xfrm>
            <a:off x="313" y="71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66" name="AutoShape 173"/>
          <xdr:cNvSpPr>
            <a:spLocks/>
          </xdr:cNvSpPr>
        </xdr:nvSpPr>
        <xdr:spPr>
          <a:xfrm>
            <a:off x="313" y="71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67" name="AutoShape 174"/>
          <xdr:cNvSpPr>
            <a:spLocks/>
          </xdr:cNvSpPr>
        </xdr:nvSpPr>
        <xdr:spPr>
          <a:xfrm>
            <a:off x="314" y="71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68" name="AutoShape 175"/>
          <xdr:cNvSpPr>
            <a:spLocks/>
          </xdr:cNvSpPr>
        </xdr:nvSpPr>
        <xdr:spPr>
          <a:xfrm>
            <a:off x="314" y="71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69" name="AutoShape 176"/>
          <xdr:cNvSpPr>
            <a:spLocks/>
          </xdr:cNvSpPr>
        </xdr:nvSpPr>
        <xdr:spPr>
          <a:xfrm>
            <a:off x="315" y="71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70" name="AutoShape 177"/>
          <xdr:cNvSpPr>
            <a:spLocks/>
          </xdr:cNvSpPr>
        </xdr:nvSpPr>
        <xdr:spPr>
          <a:xfrm>
            <a:off x="315" y="71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71" name="AutoShape 178"/>
          <xdr:cNvSpPr>
            <a:spLocks/>
          </xdr:cNvSpPr>
        </xdr:nvSpPr>
        <xdr:spPr>
          <a:xfrm>
            <a:off x="316" y="71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72" name="AutoShape 179"/>
          <xdr:cNvSpPr>
            <a:spLocks/>
          </xdr:cNvSpPr>
        </xdr:nvSpPr>
        <xdr:spPr>
          <a:xfrm>
            <a:off x="316" y="71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73" name="AutoShape 180"/>
          <xdr:cNvSpPr>
            <a:spLocks/>
          </xdr:cNvSpPr>
        </xdr:nvSpPr>
        <xdr:spPr>
          <a:xfrm>
            <a:off x="317" y="71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74" name="AutoShape 181"/>
          <xdr:cNvSpPr>
            <a:spLocks/>
          </xdr:cNvSpPr>
        </xdr:nvSpPr>
        <xdr:spPr>
          <a:xfrm>
            <a:off x="317" y="71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75" name="AutoShape 182"/>
          <xdr:cNvSpPr>
            <a:spLocks/>
          </xdr:cNvSpPr>
        </xdr:nvSpPr>
        <xdr:spPr>
          <a:xfrm>
            <a:off x="318" y="71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76" name="AutoShape 183"/>
          <xdr:cNvSpPr>
            <a:spLocks/>
          </xdr:cNvSpPr>
        </xdr:nvSpPr>
        <xdr:spPr>
          <a:xfrm>
            <a:off x="318" y="71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77" name="AutoShape 184"/>
          <xdr:cNvSpPr>
            <a:spLocks/>
          </xdr:cNvSpPr>
        </xdr:nvSpPr>
        <xdr:spPr>
          <a:xfrm>
            <a:off x="319" y="71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78" name="AutoShape 185"/>
          <xdr:cNvSpPr>
            <a:spLocks/>
          </xdr:cNvSpPr>
        </xdr:nvSpPr>
        <xdr:spPr>
          <a:xfrm>
            <a:off x="319" y="71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79" name="AutoShape 186"/>
          <xdr:cNvSpPr>
            <a:spLocks/>
          </xdr:cNvSpPr>
        </xdr:nvSpPr>
        <xdr:spPr>
          <a:xfrm>
            <a:off x="320" y="71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80" name="AutoShape 187"/>
          <xdr:cNvSpPr>
            <a:spLocks/>
          </xdr:cNvSpPr>
        </xdr:nvSpPr>
        <xdr:spPr>
          <a:xfrm>
            <a:off x="320" y="71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81" name="AutoShape 188"/>
          <xdr:cNvSpPr>
            <a:spLocks/>
          </xdr:cNvSpPr>
        </xdr:nvSpPr>
        <xdr:spPr>
          <a:xfrm>
            <a:off x="321" y="71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82" name="AutoShape 189"/>
          <xdr:cNvSpPr>
            <a:spLocks/>
          </xdr:cNvSpPr>
        </xdr:nvSpPr>
        <xdr:spPr>
          <a:xfrm>
            <a:off x="321" y="71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83" name="AutoShape 190"/>
          <xdr:cNvSpPr>
            <a:spLocks/>
          </xdr:cNvSpPr>
        </xdr:nvSpPr>
        <xdr:spPr>
          <a:xfrm>
            <a:off x="322" y="71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84" name="AutoShape 191"/>
          <xdr:cNvSpPr>
            <a:spLocks/>
          </xdr:cNvSpPr>
        </xdr:nvSpPr>
        <xdr:spPr>
          <a:xfrm>
            <a:off x="322" y="71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85" name="AutoShape 192"/>
          <xdr:cNvSpPr>
            <a:spLocks/>
          </xdr:cNvSpPr>
        </xdr:nvSpPr>
        <xdr:spPr>
          <a:xfrm>
            <a:off x="322" y="71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86" name="AutoShape 193"/>
          <xdr:cNvSpPr>
            <a:spLocks/>
          </xdr:cNvSpPr>
        </xdr:nvSpPr>
        <xdr:spPr>
          <a:xfrm>
            <a:off x="322" y="71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87" name="AutoShape 194"/>
          <xdr:cNvSpPr>
            <a:spLocks/>
          </xdr:cNvSpPr>
        </xdr:nvSpPr>
        <xdr:spPr>
          <a:xfrm>
            <a:off x="323" y="71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88" name="AutoShape 195"/>
          <xdr:cNvSpPr>
            <a:spLocks/>
          </xdr:cNvSpPr>
        </xdr:nvSpPr>
        <xdr:spPr>
          <a:xfrm>
            <a:off x="323" y="71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89" name="AutoShape 196"/>
          <xdr:cNvSpPr>
            <a:spLocks/>
          </xdr:cNvSpPr>
        </xdr:nvSpPr>
        <xdr:spPr>
          <a:xfrm>
            <a:off x="324" y="71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90" name="AutoShape 197"/>
          <xdr:cNvSpPr>
            <a:spLocks/>
          </xdr:cNvSpPr>
        </xdr:nvSpPr>
        <xdr:spPr>
          <a:xfrm>
            <a:off x="324" y="71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91" name="AutoShape 198"/>
          <xdr:cNvSpPr>
            <a:spLocks/>
          </xdr:cNvSpPr>
        </xdr:nvSpPr>
        <xdr:spPr>
          <a:xfrm>
            <a:off x="325" y="720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92" name="AutoShape 199"/>
          <xdr:cNvSpPr>
            <a:spLocks/>
          </xdr:cNvSpPr>
        </xdr:nvSpPr>
        <xdr:spPr>
          <a:xfrm>
            <a:off x="325" y="720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93" name="AutoShape 200"/>
          <xdr:cNvSpPr>
            <a:spLocks/>
          </xdr:cNvSpPr>
        </xdr:nvSpPr>
        <xdr:spPr>
          <a:xfrm>
            <a:off x="326" y="720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94" name="AutoShape 201"/>
          <xdr:cNvSpPr>
            <a:spLocks/>
          </xdr:cNvSpPr>
        </xdr:nvSpPr>
        <xdr:spPr>
          <a:xfrm>
            <a:off x="326" y="720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95" name="AutoShape 202"/>
          <xdr:cNvSpPr>
            <a:spLocks/>
          </xdr:cNvSpPr>
        </xdr:nvSpPr>
        <xdr:spPr>
          <a:xfrm>
            <a:off x="327" y="720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96" name="AutoShape 203"/>
          <xdr:cNvSpPr>
            <a:spLocks/>
          </xdr:cNvSpPr>
        </xdr:nvSpPr>
        <xdr:spPr>
          <a:xfrm>
            <a:off x="327" y="720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97" name="AutoShape 204"/>
          <xdr:cNvSpPr>
            <a:spLocks/>
          </xdr:cNvSpPr>
        </xdr:nvSpPr>
        <xdr:spPr>
          <a:xfrm>
            <a:off x="328" y="721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98" name="AutoShape 205"/>
          <xdr:cNvSpPr>
            <a:spLocks/>
          </xdr:cNvSpPr>
        </xdr:nvSpPr>
        <xdr:spPr>
          <a:xfrm>
            <a:off x="328" y="721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99" name="AutoShape 206"/>
          <xdr:cNvSpPr>
            <a:spLocks/>
          </xdr:cNvSpPr>
        </xdr:nvSpPr>
        <xdr:spPr>
          <a:xfrm>
            <a:off x="329" y="721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00" name="AutoShape 207"/>
          <xdr:cNvSpPr>
            <a:spLocks/>
          </xdr:cNvSpPr>
        </xdr:nvSpPr>
        <xdr:spPr>
          <a:xfrm>
            <a:off x="329" y="721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01" name="AutoShape 208"/>
          <xdr:cNvSpPr>
            <a:spLocks/>
          </xdr:cNvSpPr>
        </xdr:nvSpPr>
        <xdr:spPr>
          <a:xfrm>
            <a:off x="330" y="721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02" name="AutoShape 209"/>
          <xdr:cNvSpPr>
            <a:spLocks/>
          </xdr:cNvSpPr>
        </xdr:nvSpPr>
        <xdr:spPr>
          <a:xfrm>
            <a:off x="330" y="721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03" name="AutoShape 210"/>
          <xdr:cNvSpPr>
            <a:spLocks/>
          </xdr:cNvSpPr>
        </xdr:nvSpPr>
        <xdr:spPr>
          <a:xfrm>
            <a:off x="331" y="722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04" name="AutoShape 211"/>
          <xdr:cNvSpPr>
            <a:spLocks/>
          </xdr:cNvSpPr>
        </xdr:nvSpPr>
        <xdr:spPr>
          <a:xfrm>
            <a:off x="331" y="722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05" name="AutoShape 212"/>
          <xdr:cNvSpPr>
            <a:spLocks/>
          </xdr:cNvSpPr>
        </xdr:nvSpPr>
        <xdr:spPr>
          <a:xfrm>
            <a:off x="332" y="722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06" name="AutoShape 213"/>
          <xdr:cNvSpPr>
            <a:spLocks/>
          </xdr:cNvSpPr>
        </xdr:nvSpPr>
        <xdr:spPr>
          <a:xfrm>
            <a:off x="332" y="722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07" name="AutoShape 214"/>
          <xdr:cNvSpPr>
            <a:spLocks/>
          </xdr:cNvSpPr>
        </xdr:nvSpPr>
        <xdr:spPr>
          <a:xfrm>
            <a:off x="333" y="72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08" name="AutoShape 215"/>
          <xdr:cNvSpPr>
            <a:spLocks/>
          </xdr:cNvSpPr>
        </xdr:nvSpPr>
        <xdr:spPr>
          <a:xfrm>
            <a:off x="333" y="72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09" name="AutoShape 216"/>
          <xdr:cNvSpPr>
            <a:spLocks/>
          </xdr:cNvSpPr>
        </xdr:nvSpPr>
        <xdr:spPr>
          <a:xfrm>
            <a:off x="334" y="72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10" name="AutoShape 217"/>
          <xdr:cNvSpPr>
            <a:spLocks/>
          </xdr:cNvSpPr>
        </xdr:nvSpPr>
        <xdr:spPr>
          <a:xfrm>
            <a:off x="334" y="72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11" name="AutoShape 218"/>
          <xdr:cNvSpPr>
            <a:spLocks/>
          </xdr:cNvSpPr>
        </xdr:nvSpPr>
        <xdr:spPr>
          <a:xfrm>
            <a:off x="334" y="72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12" name="AutoShape 219"/>
          <xdr:cNvSpPr>
            <a:spLocks/>
          </xdr:cNvSpPr>
        </xdr:nvSpPr>
        <xdr:spPr>
          <a:xfrm>
            <a:off x="334" y="72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13" name="AutoShape 220"/>
          <xdr:cNvSpPr>
            <a:spLocks/>
          </xdr:cNvSpPr>
        </xdr:nvSpPr>
        <xdr:spPr>
          <a:xfrm>
            <a:off x="335" y="724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14" name="AutoShape 221"/>
          <xdr:cNvSpPr>
            <a:spLocks/>
          </xdr:cNvSpPr>
        </xdr:nvSpPr>
        <xdr:spPr>
          <a:xfrm>
            <a:off x="335" y="724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15" name="AutoShape 222"/>
          <xdr:cNvSpPr>
            <a:spLocks/>
          </xdr:cNvSpPr>
        </xdr:nvSpPr>
        <xdr:spPr>
          <a:xfrm>
            <a:off x="336" y="724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16" name="AutoShape 223"/>
          <xdr:cNvSpPr>
            <a:spLocks/>
          </xdr:cNvSpPr>
        </xdr:nvSpPr>
        <xdr:spPr>
          <a:xfrm>
            <a:off x="336" y="724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180975</xdr:colOff>
      <xdr:row>26</xdr:row>
      <xdr:rowOff>0</xdr:rowOff>
    </xdr:from>
    <xdr:to>
      <xdr:col>4</xdr:col>
      <xdr:colOff>66675</xdr:colOff>
      <xdr:row>27</xdr:row>
      <xdr:rowOff>47625</xdr:rowOff>
    </xdr:to>
    <xdr:grpSp>
      <xdr:nvGrpSpPr>
        <xdr:cNvPr id="2217" name="Group 425"/>
        <xdr:cNvGrpSpPr>
          <a:grpSpLocks/>
        </xdr:cNvGrpSpPr>
      </xdr:nvGrpSpPr>
      <xdr:grpSpPr>
        <a:xfrm>
          <a:off x="2505075" y="5553075"/>
          <a:ext cx="676275" cy="247650"/>
          <a:chOff x="337" y="725"/>
          <a:chExt cx="92" cy="32"/>
        </a:xfrm>
        <a:solidFill>
          <a:srgbClr val="FFFFFF"/>
        </a:solidFill>
      </xdr:grpSpPr>
      <xdr:sp>
        <xdr:nvSpPr>
          <xdr:cNvPr id="2218" name="AutoShape 225"/>
          <xdr:cNvSpPr>
            <a:spLocks/>
          </xdr:cNvSpPr>
        </xdr:nvSpPr>
        <xdr:spPr>
          <a:xfrm>
            <a:off x="337" y="725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19" name="AutoShape 226"/>
          <xdr:cNvSpPr>
            <a:spLocks/>
          </xdr:cNvSpPr>
        </xdr:nvSpPr>
        <xdr:spPr>
          <a:xfrm>
            <a:off x="337" y="725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20" name="AutoShape 227"/>
          <xdr:cNvSpPr>
            <a:spLocks/>
          </xdr:cNvSpPr>
        </xdr:nvSpPr>
        <xdr:spPr>
          <a:xfrm>
            <a:off x="338" y="725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21" name="AutoShape 228"/>
          <xdr:cNvSpPr>
            <a:spLocks/>
          </xdr:cNvSpPr>
        </xdr:nvSpPr>
        <xdr:spPr>
          <a:xfrm>
            <a:off x="338" y="725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22" name="AutoShape 229"/>
          <xdr:cNvSpPr>
            <a:spLocks/>
          </xdr:cNvSpPr>
        </xdr:nvSpPr>
        <xdr:spPr>
          <a:xfrm>
            <a:off x="339" y="72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23" name="AutoShape 230"/>
          <xdr:cNvSpPr>
            <a:spLocks/>
          </xdr:cNvSpPr>
        </xdr:nvSpPr>
        <xdr:spPr>
          <a:xfrm>
            <a:off x="339" y="72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24" name="AutoShape 231"/>
          <xdr:cNvSpPr>
            <a:spLocks/>
          </xdr:cNvSpPr>
        </xdr:nvSpPr>
        <xdr:spPr>
          <a:xfrm>
            <a:off x="340" y="72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25" name="AutoShape 232"/>
          <xdr:cNvSpPr>
            <a:spLocks/>
          </xdr:cNvSpPr>
        </xdr:nvSpPr>
        <xdr:spPr>
          <a:xfrm>
            <a:off x="340" y="72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26" name="AutoShape 233"/>
          <xdr:cNvSpPr>
            <a:spLocks/>
          </xdr:cNvSpPr>
        </xdr:nvSpPr>
        <xdr:spPr>
          <a:xfrm>
            <a:off x="341" y="72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27" name="AutoShape 234"/>
          <xdr:cNvSpPr>
            <a:spLocks/>
          </xdr:cNvSpPr>
        </xdr:nvSpPr>
        <xdr:spPr>
          <a:xfrm>
            <a:off x="341" y="72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28" name="AutoShape 235"/>
          <xdr:cNvSpPr>
            <a:spLocks/>
          </xdr:cNvSpPr>
        </xdr:nvSpPr>
        <xdr:spPr>
          <a:xfrm>
            <a:off x="342" y="72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29" name="AutoShape 236"/>
          <xdr:cNvSpPr>
            <a:spLocks/>
          </xdr:cNvSpPr>
        </xdr:nvSpPr>
        <xdr:spPr>
          <a:xfrm>
            <a:off x="342" y="72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30" name="AutoShape 237"/>
          <xdr:cNvSpPr>
            <a:spLocks/>
          </xdr:cNvSpPr>
        </xdr:nvSpPr>
        <xdr:spPr>
          <a:xfrm>
            <a:off x="343" y="72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31" name="AutoShape 238"/>
          <xdr:cNvSpPr>
            <a:spLocks/>
          </xdr:cNvSpPr>
        </xdr:nvSpPr>
        <xdr:spPr>
          <a:xfrm>
            <a:off x="343" y="72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32" name="AutoShape 239"/>
          <xdr:cNvSpPr>
            <a:spLocks/>
          </xdr:cNvSpPr>
        </xdr:nvSpPr>
        <xdr:spPr>
          <a:xfrm>
            <a:off x="344" y="72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33" name="AutoShape 240"/>
          <xdr:cNvSpPr>
            <a:spLocks/>
          </xdr:cNvSpPr>
        </xdr:nvSpPr>
        <xdr:spPr>
          <a:xfrm>
            <a:off x="344" y="72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34" name="AutoShape 241"/>
          <xdr:cNvSpPr>
            <a:spLocks/>
          </xdr:cNvSpPr>
        </xdr:nvSpPr>
        <xdr:spPr>
          <a:xfrm>
            <a:off x="345" y="72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35" name="AutoShape 242"/>
          <xdr:cNvSpPr>
            <a:spLocks/>
          </xdr:cNvSpPr>
        </xdr:nvSpPr>
        <xdr:spPr>
          <a:xfrm>
            <a:off x="345" y="72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36" name="AutoShape 243"/>
          <xdr:cNvSpPr>
            <a:spLocks/>
          </xdr:cNvSpPr>
        </xdr:nvSpPr>
        <xdr:spPr>
          <a:xfrm>
            <a:off x="345" y="72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37" name="AutoShape 244"/>
          <xdr:cNvSpPr>
            <a:spLocks/>
          </xdr:cNvSpPr>
        </xdr:nvSpPr>
        <xdr:spPr>
          <a:xfrm>
            <a:off x="345" y="72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38" name="AutoShape 245"/>
          <xdr:cNvSpPr>
            <a:spLocks/>
          </xdr:cNvSpPr>
        </xdr:nvSpPr>
        <xdr:spPr>
          <a:xfrm>
            <a:off x="346" y="730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39" name="AutoShape 246"/>
          <xdr:cNvSpPr>
            <a:spLocks/>
          </xdr:cNvSpPr>
        </xdr:nvSpPr>
        <xdr:spPr>
          <a:xfrm>
            <a:off x="346" y="730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40" name="AutoShape 247"/>
          <xdr:cNvSpPr>
            <a:spLocks/>
          </xdr:cNvSpPr>
        </xdr:nvSpPr>
        <xdr:spPr>
          <a:xfrm>
            <a:off x="347" y="730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41" name="AutoShape 248"/>
          <xdr:cNvSpPr>
            <a:spLocks/>
          </xdr:cNvSpPr>
        </xdr:nvSpPr>
        <xdr:spPr>
          <a:xfrm>
            <a:off x="347" y="730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42" name="AutoShape 249"/>
          <xdr:cNvSpPr>
            <a:spLocks/>
          </xdr:cNvSpPr>
        </xdr:nvSpPr>
        <xdr:spPr>
          <a:xfrm>
            <a:off x="348" y="731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43" name="AutoShape 250"/>
          <xdr:cNvSpPr>
            <a:spLocks/>
          </xdr:cNvSpPr>
        </xdr:nvSpPr>
        <xdr:spPr>
          <a:xfrm>
            <a:off x="348" y="731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44" name="AutoShape 251"/>
          <xdr:cNvSpPr>
            <a:spLocks/>
          </xdr:cNvSpPr>
        </xdr:nvSpPr>
        <xdr:spPr>
          <a:xfrm>
            <a:off x="349" y="731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45" name="AutoShape 252"/>
          <xdr:cNvSpPr>
            <a:spLocks/>
          </xdr:cNvSpPr>
        </xdr:nvSpPr>
        <xdr:spPr>
          <a:xfrm>
            <a:off x="349" y="731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46" name="AutoShape 253"/>
          <xdr:cNvSpPr>
            <a:spLocks/>
          </xdr:cNvSpPr>
        </xdr:nvSpPr>
        <xdr:spPr>
          <a:xfrm>
            <a:off x="350" y="732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47" name="AutoShape 254"/>
          <xdr:cNvSpPr>
            <a:spLocks/>
          </xdr:cNvSpPr>
        </xdr:nvSpPr>
        <xdr:spPr>
          <a:xfrm>
            <a:off x="350" y="732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48" name="AutoShape 255"/>
          <xdr:cNvSpPr>
            <a:spLocks/>
          </xdr:cNvSpPr>
        </xdr:nvSpPr>
        <xdr:spPr>
          <a:xfrm>
            <a:off x="351" y="732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49" name="AutoShape 256"/>
          <xdr:cNvSpPr>
            <a:spLocks/>
          </xdr:cNvSpPr>
        </xdr:nvSpPr>
        <xdr:spPr>
          <a:xfrm>
            <a:off x="351" y="732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50" name="AutoShape 257"/>
          <xdr:cNvSpPr>
            <a:spLocks/>
          </xdr:cNvSpPr>
        </xdr:nvSpPr>
        <xdr:spPr>
          <a:xfrm>
            <a:off x="352" y="73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51" name="AutoShape 258"/>
          <xdr:cNvSpPr>
            <a:spLocks/>
          </xdr:cNvSpPr>
        </xdr:nvSpPr>
        <xdr:spPr>
          <a:xfrm>
            <a:off x="352" y="73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52" name="AutoShape 259"/>
          <xdr:cNvSpPr>
            <a:spLocks/>
          </xdr:cNvSpPr>
        </xdr:nvSpPr>
        <xdr:spPr>
          <a:xfrm>
            <a:off x="353" y="73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53" name="AutoShape 260"/>
          <xdr:cNvSpPr>
            <a:spLocks/>
          </xdr:cNvSpPr>
        </xdr:nvSpPr>
        <xdr:spPr>
          <a:xfrm>
            <a:off x="353" y="73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54" name="AutoShape 261"/>
          <xdr:cNvSpPr>
            <a:spLocks/>
          </xdr:cNvSpPr>
        </xdr:nvSpPr>
        <xdr:spPr>
          <a:xfrm>
            <a:off x="354" y="73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55" name="AutoShape 262"/>
          <xdr:cNvSpPr>
            <a:spLocks/>
          </xdr:cNvSpPr>
        </xdr:nvSpPr>
        <xdr:spPr>
          <a:xfrm>
            <a:off x="354" y="73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56" name="AutoShape 263"/>
          <xdr:cNvSpPr>
            <a:spLocks/>
          </xdr:cNvSpPr>
        </xdr:nvSpPr>
        <xdr:spPr>
          <a:xfrm>
            <a:off x="355" y="734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57" name="AutoShape 264"/>
          <xdr:cNvSpPr>
            <a:spLocks/>
          </xdr:cNvSpPr>
        </xdr:nvSpPr>
        <xdr:spPr>
          <a:xfrm>
            <a:off x="355" y="734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58" name="AutoShape 265"/>
          <xdr:cNvSpPr>
            <a:spLocks/>
          </xdr:cNvSpPr>
        </xdr:nvSpPr>
        <xdr:spPr>
          <a:xfrm>
            <a:off x="356" y="734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59" name="AutoShape 266"/>
          <xdr:cNvSpPr>
            <a:spLocks/>
          </xdr:cNvSpPr>
        </xdr:nvSpPr>
        <xdr:spPr>
          <a:xfrm>
            <a:off x="356" y="734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60" name="AutoShape 267"/>
          <xdr:cNvSpPr>
            <a:spLocks/>
          </xdr:cNvSpPr>
        </xdr:nvSpPr>
        <xdr:spPr>
          <a:xfrm>
            <a:off x="356" y="735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61" name="AutoShape 268"/>
          <xdr:cNvSpPr>
            <a:spLocks/>
          </xdr:cNvSpPr>
        </xdr:nvSpPr>
        <xdr:spPr>
          <a:xfrm>
            <a:off x="356" y="735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62" name="AutoShape 269"/>
          <xdr:cNvSpPr>
            <a:spLocks/>
          </xdr:cNvSpPr>
        </xdr:nvSpPr>
        <xdr:spPr>
          <a:xfrm>
            <a:off x="357" y="735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63" name="AutoShape 270"/>
          <xdr:cNvSpPr>
            <a:spLocks/>
          </xdr:cNvSpPr>
        </xdr:nvSpPr>
        <xdr:spPr>
          <a:xfrm>
            <a:off x="357" y="735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64" name="AutoShape 271"/>
          <xdr:cNvSpPr>
            <a:spLocks/>
          </xdr:cNvSpPr>
        </xdr:nvSpPr>
        <xdr:spPr>
          <a:xfrm>
            <a:off x="358" y="735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65" name="AutoShape 272"/>
          <xdr:cNvSpPr>
            <a:spLocks/>
          </xdr:cNvSpPr>
        </xdr:nvSpPr>
        <xdr:spPr>
          <a:xfrm>
            <a:off x="358" y="735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66" name="AutoShape 273"/>
          <xdr:cNvSpPr>
            <a:spLocks/>
          </xdr:cNvSpPr>
        </xdr:nvSpPr>
        <xdr:spPr>
          <a:xfrm>
            <a:off x="359" y="73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67" name="AutoShape 274"/>
          <xdr:cNvSpPr>
            <a:spLocks/>
          </xdr:cNvSpPr>
        </xdr:nvSpPr>
        <xdr:spPr>
          <a:xfrm>
            <a:off x="359" y="73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68" name="AutoShape 275"/>
          <xdr:cNvSpPr>
            <a:spLocks/>
          </xdr:cNvSpPr>
        </xdr:nvSpPr>
        <xdr:spPr>
          <a:xfrm>
            <a:off x="360" y="73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69" name="AutoShape 276"/>
          <xdr:cNvSpPr>
            <a:spLocks/>
          </xdr:cNvSpPr>
        </xdr:nvSpPr>
        <xdr:spPr>
          <a:xfrm>
            <a:off x="360" y="73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70" name="AutoShape 277"/>
          <xdr:cNvSpPr>
            <a:spLocks/>
          </xdr:cNvSpPr>
        </xdr:nvSpPr>
        <xdr:spPr>
          <a:xfrm>
            <a:off x="361" y="73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71" name="AutoShape 278"/>
          <xdr:cNvSpPr>
            <a:spLocks/>
          </xdr:cNvSpPr>
        </xdr:nvSpPr>
        <xdr:spPr>
          <a:xfrm>
            <a:off x="361" y="73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72" name="AutoShape 279"/>
          <xdr:cNvSpPr>
            <a:spLocks/>
          </xdr:cNvSpPr>
        </xdr:nvSpPr>
        <xdr:spPr>
          <a:xfrm>
            <a:off x="362" y="73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73" name="AutoShape 280"/>
          <xdr:cNvSpPr>
            <a:spLocks/>
          </xdr:cNvSpPr>
        </xdr:nvSpPr>
        <xdr:spPr>
          <a:xfrm>
            <a:off x="362" y="73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74" name="AutoShape 281"/>
          <xdr:cNvSpPr>
            <a:spLocks/>
          </xdr:cNvSpPr>
        </xdr:nvSpPr>
        <xdr:spPr>
          <a:xfrm>
            <a:off x="363" y="73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75" name="AutoShape 282"/>
          <xdr:cNvSpPr>
            <a:spLocks/>
          </xdr:cNvSpPr>
        </xdr:nvSpPr>
        <xdr:spPr>
          <a:xfrm>
            <a:off x="363" y="73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76" name="AutoShape 283"/>
          <xdr:cNvSpPr>
            <a:spLocks/>
          </xdr:cNvSpPr>
        </xdr:nvSpPr>
        <xdr:spPr>
          <a:xfrm>
            <a:off x="364" y="73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77" name="AutoShape 284"/>
          <xdr:cNvSpPr>
            <a:spLocks/>
          </xdr:cNvSpPr>
        </xdr:nvSpPr>
        <xdr:spPr>
          <a:xfrm>
            <a:off x="364" y="73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78" name="AutoShape 285"/>
          <xdr:cNvSpPr>
            <a:spLocks/>
          </xdr:cNvSpPr>
        </xdr:nvSpPr>
        <xdr:spPr>
          <a:xfrm>
            <a:off x="365" y="73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79" name="AutoShape 286"/>
          <xdr:cNvSpPr>
            <a:spLocks/>
          </xdr:cNvSpPr>
        </xdr:nvSpPr>
        <xdr:spPr>
          <a:xfrm>
            <a:off x="365" y="73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80" name="AutoShape 287"/>
          <xdr:cNvSpPr>
            <a:spLocks/>
          </xdr:cNvSpPr>
        </xdr:nvSpPr>
        <xdr:spPr>
          <a:xfrm>
            <a:off x="366" y="73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81" name="AutoShape 288"/>
          <xdr:cNvSpPr>
            <a:spLocks/>
          </xdr:cNvSpPr>
        </xdr:nvSpPr>
        <xdr:spPr>
          <a:xfrm>
            <a:off x="366" y="73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82" name="AutoShape 289"/>
          <xdr:cNvSpPr>
            <a:spLocks/>
          </xdr:cNvSpPr>
        </xdr:nvSpPr>
        <xdr:spPr>
          <a:xfrm>
            <a:off x="367" y="73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83" name="AutoShape 290"/>
          <xdr:cNvSpPr>
            <a:spLocks/>
          </xdr:cNvSpPr>
        </xdr:nvSpPr>
        <xdr:spPr>
          <a:xfrm>
            <a:off x="367" y="73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84" name="AutoShape 291"/>
          <xdr:cNvSpPr>
            <a:spLocks/>
          </xdr:cNvSpPr>
        </xdr:nvSpPr>
        <xdr:spPr>
          <a:xfrm>
            <a:off x="367" y="73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85" name="AutoShape 292"/>
          <xdr:cNvSpPr>
            <a:spLocks/>
          </xdr:cNvSpPr>
        </xdr:nvSpPr>
        <xdr:spPr>
          <a:xfrm>
            <a:off x="367" y="73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86" name="AutoShape 293"/>
          <xdr:cNvSpPr>
            <a:spLocks/>
          </xdr:cNvSpPr>
        </xdr:nvSpPr>
        <xdr:spPr>
          <a:xfrm>
            <a:off x="368" y="73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87" name="AutoShape 294"/>
          <xdr:cNvSpPr>
            <a:spLocks/>
          </xdr:cNvSpPr>
        </xdr:nvSpPr>
        <xdr:spPr>
          <a:xfrm>
            <a:off x="368" y="73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88" name="AutoShape 295"/>
          <xdr:cNvSpPr>
            <a:spLocks/>
          </xdr:cNvSpPr>
        </xdr:nvSpPr>
        <xdr:spPr>
          <a:xfrm>
            <a:off x="369" y="73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89" name="AutoShape 296"/>
          <xdr:cNvSpPr>
            <a:spLocks/>
          </xdr:cNvSpPr>
        </xdr:nvSpPr>
        <xdr:spPr>
          <a:xfrm>
            <a:off x="369" y="73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90" name="AutoShape 297"/>
          <xdr:cNvSpPr>
            <a:spLocks/>
          </xdr:cNvSpPr>
        </xdr:nvSpPr>
        <xdr:spPr>
          <a:xfrm>
            <a:off x="370" y="740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91" name="AutoShape 298"/>
          <xdr:cNvSpPr>
            <a:spLocks/>
          </xdr:cNvSpPr>
        </xdr:nvSpPr>
        <xdr:spPr>
          <a:xfrm>
            <a:off x="370" y="740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92" name="AutoShape 299"/>
          <xdr:cNvSpPr>
            <a:spLocks/>
          </xdr:cNvSpPr>
        </xdr:nvSpPr>
        <xdr:spPr>
          <a:xfrm>
            <a:off x="371" y="740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93" name="AutoShape 300"/>
          <xdr:cNvSpPr>
            <a:spLocks/>
          </xdr:cNvSpPr>
        </xdr:nvSpPr>
        <xdr:spPr>
          <a:xfrm>
            <a:off x="371" y="740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94" name="AutoShape 301"/>
          <xdr:cNvSpPr>
            <a:spLocks/>
          </xdr:cNvSpPr>
        </xdr:nvSpPr>
        <xdr:spPr>
          <a:xfrm>
            <a:off x="372" y="740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95" name="AutoShape 302"/>
          <xdr:cNvSpPr>
            <a:spLocks/>
          </xdr:cNvSpPr>
        </xdr:nvSpPr>
        <xdr:spPr>
          <a:xfrm>
            <a:off x="372" y="740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96" name="AutoShape 303"/>
          <xdr:cNvSpPr>
            <a:spLocks/>
          </xdr:cNvSpPr>
        </xdr:nvSpPr>
        <xdr:spPr>
          <a:xfrm>
            <a:off x="373" y="741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97" name="AutoShape 304"/>
          <xdr:cNvSpPr>
            <a:spLocks/>
          </xdr:cNvSpPr>
        </xdr:nvSpPr>
        <xdr:spPr>
          <a:xfrm>
            <a:off x="373" y="741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98" name="AutoShape 305"/>
          <xdr:cNvSpPr>
            <a:spLocks/>
          </xdr:cNvSpPr>
        </xdr:nvSpPr>
        <xdr:spPr>
          <a:xfrm>
            <a:off x="374" y="741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99" name="AutoShape 306"/>
          <xdr:cNvSpPr>
            <a:spLocks/>
          </xdr:cNvSpPr>
        </xdr:nvSpPr>
        <xdr:spPr>
          <a:xfrm>
            <a:off x="374" y="741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00" name="AutoShape 307"/>
          <xdr:cNvSpPr>
            <a:spLocks/>
          </xdr:cNvSpPr>
        </xdr:nvSpPr>
        <xdr:spPr>
          <a:xfrm>
            <a:off x="375" y="741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01" name="AutoShape 308"/>
          <xdr:cNvSpPr>
            <a:spLocks/>
          </xdr:cNvSpPr>
        </xdr:nvSpPr>
        <xdr:spPr>
          <a:xfrm>
            <a:off x="375" y="741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02" name="AutoShape 309"/>
          <xdr:cNvSpPr>
            <a:spLocks/>
          </xdr:cNvSpPr>
        </xdr:nvSpPr>
        <xdr:spPr>
          <a:xfrm>
            <a:off x="376" y="742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03" name="AutoShape 310"/>
          <xdr:cNvSpPr>
            <a:spLocks/>
          </xdr:cNvSpPr>
        </xdr:nvSpPr>
        <xdr:spPr>
          <a:xfrm>
            <a:off x="376" y="742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04" name="AutoShape 311"/>
          <xdr:cNvSpPr>
            <a:spLocks/>
          </xdr:cNvSpPr>
        </xdr:nvSpPr>
        <xdr:spPr>
          <a:xfrm>
            <a:off x="377" y="742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05" name="AutoShape 312"/>
          <xdr:cNvSpPr>
            <a:spLocks/>
          </xdr:cNvSpPr>
        </xdr:nvSpPr>
        <xdr:spPr>
          <a:xfrm>
            <a:off x="377" y="742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06" name="AutoShape 313"/>
          <xdr:cNvSpPr>
            <a:spLocks/>
          </xdr:cNvSpPr>
        </xdr:nvSpPr>
        <xdr:spPr>
          <a:xfrm>
            <a:off x="377" y="742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07" name="AutoShape 314"/>
          <xdr:cNvSpPr>
            <a:spLocks/>
          </xdr:cNvSpPr>
        </xdr:nvSpPr>
        <xdr:spPr>
          <a:xfrm>
            <a:off x="377" y="742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08" name="AutoShape 315"/>
          <xdr:cNvSpPr>
            <a:spLocks/>
          </xdr:cNvSpPr>
        </xdr:nvSpPr>
        <xdr:spPr>
          <a:xfrm>
            <a:off x="378" y="742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09" name="AutoShape 316"/>
          <xdr:cNvSpPr>
            <a:spLocks/>
          </xdr:cNvSpPr>
        </xdr:nvSpPr>
        <xdr:spPr>
          <a:xfrm>
            <a:off x="378" y="742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10" name="AutoShape 317"/>
          <xdr:cNvSpPr>
            <a:spLocks/>
          </xdr:cNvSpPr>
        </xdr:nvSpPr>
        <xdr:spPr>
          <a:xfrm>
            <a:off x="379" y="74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11" name="AutoShape 318"/>
          <xdr:cNvSpPr>
            <a:spLocks/>
          </xdr:cNvSpPr>
        </xdr:nvSpPr>
        <xdr:spPr>
          <a:xfrm>
            <a:off x="379" y="74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12" name="AutoShape 319"/>
          <xdr:cNvSpPr>
            <a:spLocks/>
          </xdr:cNvSpPr>
        </xdr:nvSpPr>
        <xdr:spPr>
          <a:xfrm>
            <a:off x="380" y="74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13" name="AutoShape 320"/>
          <xdr:cNvSpPr>
            <a:spLocks/>
          </xdr:cNvSpPr>
        </xdr:nvSpPr>
        <xdr:spPr>
          <a:xfrm>
            <a:off x="380" y="74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14" name="AutoShape 321"/>
          <xdr:cNvSpPr>
            <a:spLocks/>
          </xdr:cNvSpPr>
        </xdr:nvSpPr>
        <xdr:spPr>
          <a:xfrm>
            <a:off x="381" y="74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15" name="AutoShape 322"/>
          <xdr:cNvSpPr>
            <a:spLocks/>
          </xdr:cNvSpPr>
        </xdr:nvSpPr>
        <xdr:spPr>
          <a:xfrm>
            <a:off x="381" y="74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16" name="AutoShape 323"/>
          <xdr:cNvSpPr>
            <a:spLocks/>
          </xdr:cNvSpPr>
        </xdr:nvSpPr>
        <xdr:spPr>
          <a:xfrm>
            <a:off x="382" y="744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17" name="AutoShape 324"/>
          <xdr:cNvSpPr>
            <a:spLocks/>
          </xdr:cNvSpPr>
        </xdr:nvSpPr>
        <xdr:spPr>
          <a:xfrm>
            <a:off x="382" y="744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18" name="AutoShape 325"/>
          <xdr:cNvSpPr>
            <a:spLocks/>
          </xdr:cNvSpPr>
        </xdr:nvSpPr>
        <xdr:spPr>
          <a:xfrm>
            <a:off x="383" y="744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19" name="AutoShape 326"/>
          <xdr:cNvSpPr>
            <a:spLocks/>
          </xdr:cNvSpPr>
        </xdr:nvSpPr>
        <xdr:spPr>
          <a:xfrm>
            <a:off x="383" y="744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20" name="AutoShape 327"/>
          <xdr:cNvSpPr>
            <a:spLocks/>
          </xdr:cNvSpPr>
        </xdr:nvSpPr>
        <xdr:spPr>
          <a:xfrm>
            <a:off x="384" y="744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21" name="AutoShape 328"/>
          <xdr:cNvSpPr>
            <a:spLocks/>
          </xdr:cNvSpPr>
        </xdr:nvSpPr>
        <xdr:spPr>
          <a:xfrm>
            <a:off x="384" y="744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22" name="AutoShape 329"/>
          <xdr:cNvSpPr>
            <a:spLocks/>
          </xdr:cNvSpPr>
        </xdr:nvSpPr>
        <xdr:spPr>
          <a:xfrm>
            <a:off x="385" y="744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23" name="AutoShape 330"/>
          <xdr:cNvSpPr>
            <a:spLocks/>
          </xdr:cNvSpPr>
        </xdr:nvSpPr>
        <xdr:spPr>
          <a:xfrm>
            <a:off x="385" y="744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24" name="AutoShape 331"/>
          <xdr:cNvSpPr>
            <a:spLocks/>
          </xdr:cNvSpPr>
        </xdr:nvSpPr>
        <xdr:spPr>
          <a:xfrm>
            <a:off x="386" y="745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25" name="AutoShape 332"/>
          <xdr:cNvSpPr>
            <a:spLocks/>
          </xdr:cNvSpPr>
        </xdr:nvSpPr>
        <xdr:spPr>
          <a:xfrm>
            <a:off x="386" y="745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26" name="AutoShape 333"/>
          <xdr:cNvSpPr>
            <a:spLocks/>
          </xdr:cNvSpPr>
        </xdr:nvSpPr>
        <xdr:spPr>
          <a:xfrm>
            <a:off x="387" y="745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27" name="AutoShape 334"/>
          <xdr:cNvSpPr>
            <a:spLocks/>
          </xdr:cNvSpPr>
        </xdr:nvSpPr>
        <xdr:spPr>
          <a:xfrm>
            <a:off x="387" y="745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28" name="AutoShape 335"/>
          <xdr:cNvSpPr>
            <a:spLocks/>
          </xdr:cNvSpPr>
        </xdr:nvSpPr>
        <xdr:spPr>
          <a:xfrm>
            <a:off x="388" y="745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29" name="AutoShape 336"/>
          <xdr:cNvSpPr>
            <a:spLocks/>
          </xdr:cNvSpPr>
        </xdr:nvSpPr>
        <xdr:spPr>
          <a:xfrm>
            <a:off x="388" y="745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30" name="AutoShape 337"/>
          <xdr:cNvSpPr>
            <a:spLocks/>
          </xdr:cNvSpPr>
        </xdr:nvSpPr>
        <xdr:spPr>
          <a:xfrm>
            <a:off x="388" y="74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31" name="AutoShape 338"/>
          <xdr:cNvSpPr>
            <a:spLocks/>
          </xdr:cNvSpPr>
        </xdr:nvSpPr>
        <xdr:spPr>
          <a:xfrm>
            <a:off x="388" y="74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32" name="AutoShape 339"/>
          <xdr:cNvSpPr>
            <a:spLocks/>
          </xdr:cNvSpPr>
        </xdr:nvSpPr>
        <xdr:spPr>
          <a:xfrm>
            <a:off x="389" y="74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33" name="AutoShape 340"/>
          <xdr:cNvSpPr>
            <a:spLocks/>
          </xdr:cNvSpPr>
        </xdr:nvSpPr>
        <xdr:spPr>
          <a:xfrm>
            <a:off x="389" y="74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34" name="AutoShape 341"/>
          <xdr:cNvSpPr>
            <a:spLocks/>
          </xdr:cNvSpPr>
        </xdr:nvSpPr>
        <xdr:spPr>
          <a:xfrm>
            <a:off x="390" y="74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35" name="AutoShape 342"/>
          <xdr:cNvSpPr>
            <a:spLocks/>
          </xdr:cNvSpPr>
        </xdr:nvSpPr>
        <xdr:spPr>
          <a:xfrm>
            <a:off x="390" y="74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36" name="AutoShape 343"/>
          <xdr:cNvSpPr>
            <a:spLocks/>
          </xdr:cNvSpPr>
        </xdr:nvSpPr>
        <xdr:spPr>
          <a:xfrm>
            <a:off x="391" y="74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37" name="AutoShape 344"/>
          <xdr:cNvSpPr>
            <a:spLocks/>
          </xdr:cNvSpPr>
        </xdr:nvSpPr>
        <xdr:spPr>
          <a:xfrm>
            <a:off x="391" y="74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38" name="AutoShape 345"/>
          <xdr:cNvSpPr>
            <a:spLocks/>
          </xdr:cNvSpPr>
        </xdr:nvSpPr>
        <xdr:spPr>
          <a:xfrm>
            <a:off x="392" y="74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39" name="AutoShape 346"/>
          <xdr:cNvSpPr>
            <a:spLocks/>
          </xdr:cNvSpPr>
        </xdr:nvSpPr>
        <xdr:spPr>
          <a:xfrm>
            <a:off x="392" y="74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40" name="AutoShape 347"/>
          <xdr:cNvSpPr>
            <a:spLocks/>
          </xdr:cNvSpPr>
        </xdr:nvSpPr>
        <xdr:spPr>
          <a:xfrm>
            <a:off x="393" y="74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41" name="AutoShape 348"/>
          <xdr:cNvSpPr>
            <a:spLocks/>
          </xdr:cNvSpPr>
        </xdr:nvSpPr>
        <xdr:spPr>
          <a:xfrm>
            <a:off x="393" y="74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42" name="AutoShape 349"/>
          <xdr:cNvSpPr>
            <a:spLocks/>
          </xdr:cNvSpPr>
        </xdr:nvSpPr>
        <xdr:spPr>
          <a:xfrm>
            <a:off x="394" y="74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43" name="AutoShape 350"/>
          <xdr:cNvSpPr>
            <a:spLocks/>
          </xdr:cNvSpPr>
        </xdr:nvSpPr>
        <xdr:spPr>
          <a:xfrm>
            <a:off x="394" y="74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44" name="AutoShape 351"/>
          <xdr:cNvSpPr>
            <a:spLocks/>
          </xdr:cNvSpPr>
        </xdr:nvSpPr>
        <xdr:spPr>
          <a:xfrm>
            <a:off x="395" y="74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45" name="AutoShape 352"/>
          <xdr:cNvSpPr>
            <a:spLocks/>
          </xdr:cNvSpPr>
        </xdr:nvSpPr>
        <xdr:spPr>
          <a:xfrm>
            <a:off x="395" y="74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46" name="AutoShape 353"/>
          <xdr:cNvSpPr>
            <a:spLocks/>
          </xdr:cNvSpPr>
        </xdr:nvSpPr>
        <xdr:spPr>
          <a:xfrm>
            <a:off x="396" y="74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47" name="AutoShape 354"/>
          <xdr:cNvSpPr>
            <a:spLocks/>
          </xdr:cNvSpPr>
        </xdr:nvSpPr>
        <xdr:spPr>
          <a:xfrm>
            <a:off x="396" y="74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48" name="AutoShape 355"/>
          <xdr:cNvSpPr>
            <a:spLocks/>
          </xdr:cNvSpPr>
        </xdr:nvSpPr>
        <xdr:spPr>
          <a:xfrm>
            <a:off x="397" y="74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49" name="AutoShape 356"/>
          <xdr:cNvSpPr>
            <a:spLocks/>
          </xdr:cNvSpPr>
        </xdr:nvSpPr>
        <xdr:spPr>
          <a:xfrm>
            <a:off x="397" y="74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50" name="AutoShape 357"/>
          <xdr:cNvSpPr>
            <a:spLocks/>
          </xdr:cNvSpPr>
        </xdr:nvSpPr>
        <xdr:spPr>
          <a:xfrm>
            <a:off x="398" y="74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51" name="AutoShape 358"/>
          <xdr:cNvSpPr>
            <a:spLocks/>
          </xdr:cNvSpPr>
        </xdr:nvSpPr>
        <xdr:spPr>
          <a:xfrm>
            <a:off x="398" y="74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52" name="AutoShape 359"/>
          <xdr:cNvSpPr>
            <a:spLocks/>
          </xdr:cNvSpPr>
        </xdr:nvSpPr>
        <xdr:spPr>
          <a:xfrm>
            <a:off x="399" y="74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53" name="AutoShape 360"/>
          <xdr:cNvSpPr>
            <a:spLocks/>
          </xdr:cNvSpPr>
        </xdr:nvSpPr>
        <xdr:spPr>
          <a:xfrm>
            <a:off x="399" y="74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54" name="AutoShape 361"/>
          <xdr:cNvSpPr>
            <a:spLocks/>
          </xdr:cNvSpPr>
        </xdr:nvSpPr>
        <xdr:spPr>
          <a:xfrm>
            <a:off x="399" y="74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55" name="AutoShape 362"/>
          <xdr:cNvSpPr>
            <a:spLocks/>
          </xdr:cNvSpPr>
        </xdr:nvSpPr>
        <xdr:spPr>
          <a:xfrm>
            <a:off x="399" y="74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56" name="AutoShape 363"/>
          <xdr:cNvSpPr>
            <a:spLocks/>
          </xdr:cNvSpPr>
        </xdr:nvSpPr>
        <xdr:spPr>
          <a:xfrm>
            <a:off x="400" y="74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57" name="AutoShape 364"/>
          <xdr:cNvSpPr>
            <a:spLocks/>
          </xdr:cNvSpPr>
        </xdr:nvSpPr>
        <xdr:spPr>
          <a:xfrm>
            <a:off x="400" y="749"/>
            <a:ext cx="2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58" name="AutoShape 365"/>
          <xdr:cNvSpPr>
            <a:spLocks/>
          </xdr:cNvSpPr>
        </xdr:nvSpPr>
        <xdr:spPr>
          <a:xfrm>
            <a:off x="402" y="74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59" name="AutoShape 366"/>
          <xdr:cNvSpPr>
            <a:spLocks/>
          </xdr:cNvSpPr>
        </xdr:nvSpPr>
        <xdr:spPr>
          <a:xfrm>
            <a:off x="402" y="74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60" name="AutoShape 367"/>
          <xdr:cNvSpPr>
            <a:spLocks/>
          </xdr:cNvSpPr>
        </xdr:nvSpPr>
        <xdr:spPr>
          <a:xfrm>
            <a:off x="402" y="74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61" name="AutoShape 368"/>
          <xdr:cNvSpPr>
            <a:spLocks/>
          </xdr:cNvSpPr>
        </xdr:nvSpPr>
        <xdr:spPr>
          <a:xfrm>
            <a:off x="402" y="74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62" name="AutoShape 369"/>
          <xdr:cNvSpPr>
            <a:spLocks/>
          </xdr:cNvSpPr>
        </xdr:nvSpPr>
        <xdr:spPr>
          <a:xfrm>
            <a:off x="403" y="750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63" name="AutoShape 370"/>
          <xdr:cNvSpPr>
            <a:spLocks/>
          </xdr:cNvSpPr>
        </xdr:nvSpPr>
        <xdr:spPr>
          <a:xfrm>
            <a:off x="403" y="750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64" name="AutoShape 371"/>
          <xdr:cNvSpPr>
            <a:spLocks/>
          </xdr:cNvSpPr>
        </xdr:nvSpPr>
        <xdr:spPr>
          <a:xfrm>
            <a:off x="404" y="750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65" name="AutoShape 372"/>
          <xdr:cNvSpPr>
            <a:spLocks/>
          </xdr:cNvSpPr>
        </xdr:nvSpPr>
        <xdr:spPr>
          <a:xfrm>
            <a:off x="404" y="750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66" name="AutoShape 373"/>
          <xdr:cNvSpPr>
            <a:spLocks/>
          </xdr:cNvSpPr>
        </xdr:nvSpPr>
        <xdr:spPr>
          <a:xfrm>
            <a:off x="405" y="750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67" name="AutoShape 374"/>
          <xdr:cNvSpPr>
            <a:spLocks/>
          </xdr:cNvSpPr>
        </xdr:nvSpPr>
        <xdr:spPr>
          <a:xfrm>
            <a:off x="405" y="750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68" name="AutoShape 375"/>
          <xdr:cNvSpPr>
            <a:spLocks/>
          </xdr:cNvSpPr>
        </xdr:nvSpPr>
        <xdr:spPr>
          <a:xfrm>
            <a:off x="406" y="750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69" name="AutoShape 376"/>
          <xdr:cNvSpPr>
            <a:spLocks/>
          </xdr:cNvSpPr>
        </xdr:nvSpPr>
        <xdr:spPr>
          <a:xfrm>
            <a:off x="406" y="750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70" name="AutoShape 377"/>
          <xdr:cNvSpPr>
            <a:spLocks/>
          </xdr:cNvSpPr>
        </xdr:nvSpPr>
        <xdr:spPr>
          <a:xfrm>
            <a:off x="407" y="751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71" name="AutoShape 378"/>
          <xdr:cNvSpPr>
            <a:spLocks/>
          </xdr:cNvSpPr>
        </xdr:nvSpPr>
        <xdr:spPr>
          <a:xfrm>
            <a:off x="407" y="751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72" name="AutoShape 379"/>
          <xdr:cNvSpPr>
            <a:spLocks/>
          </xdr:cNvSpPr>
        </xdr:nvSpPr>
        <xdr:spPr>
          <a:xfrm>
            <a:off x="408" y="751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73" name="AutoShape 380"/>
          <xdr:cNvSpPr>
            <a:spLocks/>
          </xdr:cNvSpPr>
        </xdr:nvSpPr>
        <xdr:spPr>
          <a:xfrm>
            <a:off x="408" y="751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74" name="AutoShape 381"/>
          <xdr:cNvSpPr>
            <a:spLocks/>
          </xdr:cNvSpPr>
        </xdr:nvSpPr>
        <xdr:spPr>
          <a:xfrm>
            <a:off x="409" y="751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75" name="AutoShape 382"/>
          <xdr:cNvSpPr>
            <a:spLocks/>
          </xdr:cNvSpPr>
        </xdr:nvSpPr>
        <xdr:spPr>
          <a:xfrm>
            <a:off x="409" y="751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76" name="AutoShape 383"/>
          <xdr:cNvSpPr>
            <a:spLocks/>
          </xdr:cNvSpPr>
        </xdr:nvSpPr>
        <xdr:spPr>
          <a:xfrm>
            <a:off x="410" y="751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77" name="AutoShape 384"/>
          <xdr:cNvSpPr>
            <a:spLocks/>
          </xdr:cNvSpPr>
        </xdr:nvSpPr>
        <xdr:spPr>
          <a:xfrm>
            <a:off x="410" y="751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78" name="AutoShape 385"/>
          <xdr:cNvSpPr>
            <a:spLocks/>
          </xdr:cNvSpPr>
        </xdr:nvSpPr>
        <xdr:spPr>
          <a:xfrm>
            <a:off x="411" y="752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79" name="AutoShape 386"/>
          <xdr:cNvSpPr>
            <a:spLocks/>
          </xdr:cNvSpPr>
        </xdr:nvSpPr>
        <xdr:spPr>
          <a:xfrm>
            <a:off x="411" y="752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80" name="AutoShape 387"/>
          <xdr:cNvSpPr>
            <a:spLocks/>
          </xdr:cNvSpPr>
        </xdr:nvSpPr>
        <xdr:spPr>
          <a:xfrm>
            <a:off x="412" y="752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81" name="AutoShape 388"/>
          <xdr:cNvSpPr>
            <a:spLocks/>
          </xdr:cNvSpPr>
        </xdr:nvSpPr>
        <xdr:spPr>
          <a:xfrm>
            <a:off x="412" y="752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82" name="AutoShape 389"/>
          <xdr:cNvSpPr>
            <a:spLocks/>
          </xdr:cNvSpPr>
        </xdr:nvSpPr>
        <xdr:spPr>
          <a:xfrm>
            <a:off x="413" y="752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83" name="AutoShape 390"/>
          <xdr:cNvSpPr>
            <a:spLocks/>
          </xdr:cNvSpPr>
        </xdr:nvSpPr>
        <xdr:spPr>
          <a:xfrm>
            <a:off x="413" y="752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84" name="AutoShape 391"/>
          <xdr:cNvSpPr>
            <a:spLocks/>
          </xdr:cNvSpPr>
        </xdr:nvSpPr>
        <xdr:spPr>
          <a:xfrm>
            <a:off x="413" y="752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85" name="AutoShape 392"/>
          <xdr:cNvSpPr>
            <a:spLocks/>
          </xdr:cNvSpPr>
        </xdr:nvSpPr>
        <xdr:spPr>
          <a:xfrm>
            <a:off x="413" y="752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86" name="AutoShape 393"/>
          <xdr:cNvSpPr>
            <a:spLocks/>
          </xdr:cNvSpPr>
        </xdr:nvSpPr>
        <xdr:spPr>
          <a:xfrm>
            <a:off x="414" y="75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87" name="AutoShape 394"/>
          <xdr:cNvSpPr>
            <a:spLocks/>
          </xdr:cNvSpPr>
        </xdr:nvSpPr>
        <xdr:spPr>
          <a:xfrm>
            <a:off x="414" y="75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88" name="AutoShape 395"/>
          <xdr:cNvSpPr>
            <a:spLocks/>
          </xdr:cNvSpPr>
        </xdr:nvSpPr>
        <xdr:spPr>
          <a:xfrm>
            <a:off x="415" y="75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89" name="AutoShape 396"/>
          <xdr:cNvSpPr>
            <a:spLocks/>
          </xdr:cNvSpPr>
        </xdr:nvSpPr>
        <xdr:spPr>
          <a:xfrm>
            <a:off x="415" y="75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90" name="AutoShape 397"/>
          <xdr:cNvSpPr>
            <a:spLocks/>
          </xdr:cNvSpPr>
        </xdr:nvSpPr>
        <xdr:spPr>
          <a:xfrm>
            <a:off x="416" y="75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91" name="AutoShape 398"/>
          <xdr:cNvSpPr>
            <a:spLocks/>
          </xdr:cNvSpPr>
        </xdr:nvSpPr>
        <xdr:spPr>
          <a:xfrm>
            <a:off x="416" y="75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92" name="AutoShape 399"/>
          <xdr:cNvSpPr>
            <a:spLocks/>
          </xdr:cNvSpPr>
        </xdr:nvSpPr>
        <xdr:spPr>
          <a:xfrm>
            <a:off x="417" y="75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93" name="AutoShape 400"/>
          <xdr:cNvSpPr>
            <a:spLocks/>
          </xdr:cNvSpPr>
        </xdr:nvSpPr>
        <xdr:spPr>
          <a:xfrm>
            <a:off x="417" y="75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94" name="AutoShape 401"/>
          <xdr:cNvSpPr>
            <a:spLocks/>
          </xdr:cNvSpPr>
        </xdr:nvSpPr>
        <xdr:spPr>
          <a:xfrm>
            <a:off x="418" y="754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95" name="AutoShape 402"/>
          <xdr:cNvSpPr>
            <a:spLocks/>
          </xdr:cNvSpPr>
        </xdr:nvSpPr>
        <xdr:spPr>
          <a:xfrm>
            <a:off x="418" y="754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96" name="AutoShape 403"/>
          <xdr:cNvSpPr>
            <a:spLocks/>
          </xdr:cNvSpPr>
        </xdr:nvSpPr>
        <xdr:spPr>
          <a:xfrm>
            <a:off x="419" y="754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97" name="AutoShape 404"/>
          <xdr:cNvSpPr>
            <a:spLocks/>
          </xdr:cNvSpPr>
        </xdr:nvSpPr>
        <xdr:spPr>
          <a:xfrm>
            <a:off x="419" y="754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98" name="AutoShape 405"/>
          <xdr:cNvSpPr>
            <a:spLocks/>
          </xdr:cNvSpPr>
        </xdr:nvSpPr>
        <xdr:spPr>
          <a:xfrm>
            <a:off x="420" y="754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99" name="AutoShape 406"/>
          <xdr:cNvSpPr>
            <a:spLocks/>
          </xdr:cNvSpPr>
        </xdr:nvSpPr>
        <xdr:spPr>
          <a:xfrm>
            <a:off x="420" y="754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00" name="AutoShape 407"/>
          <xdr:cNvSpPr>
            <a:spLocks/>
          </xdr:cNvSpPr>
        </xdr:nvSpPr>
        <xdr:spPr>
          <a:xfrm>
            <a:off x="421" y="754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01" name="AutoShape 408"/>
          <xdr:cNvSpPr>
            <a:spLocks/>
          </xdr:cNvSpPr>
        </xdr:nvSpPr>
        <xdr:spPr>
          <a:xfrm>
            <a:off x="421" y="754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02" name="AutoShape 409"/>
          <xdr:cNvSpPr>
            <a:spLocks/>
          </xdr:cNvSpPr>
        </xdr:nvSpPr>
        <xdr:spPr>
          <a:xfrm>
            <a:off x="422" y="754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03" name="AutoShape 410"/>
          <xdr:cNvSpPr>
            <a:spLocks/>
          </xdr:cNvSpPr>
        </xdr:nvSpPr>
        <xdr:spPr>
          <a:xfrm>
            <a:off x="422" y="754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04" name="AutoShape 411"/>
          <xdr:cNvSpPr>
            <a:spLocks/>
          </xdr:cNvSpPr>
        </xdr:nvSpPr>
        <xdr:spPr>
          <a:xfrm>
            <a:off x="423" y="755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05" name="AutoShape 412"/>
          <xdr:cNvSpPr>
            <a:spLocks/>
          </xdr:cNvSpPr>
        </xdr:nvSpPr>
        <xdr:spPr>
          <a:xfrm>
            <a:off x="423" y="755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06" name="AutoShape 413"/>
          <xdr:cNvSpPr>
            <a:spLocks/>
          </xdr:cNvSpPr>
        </xdr:nvSpPr>
        <xdr:spPr>
          <a:xfrm>
            <a:off x="424" y="755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07" name="AutoShape 414"/>
          <xdr:cNvSpPr>
            <a:spLocks/>
          </xdr:cNvSpPr>
        </xdr:nvSpPr>
        <xdr:spPr>
          <a:xfrm>
            <a:off x="424" y="755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08" name="AutoShape 415"/>
          <xdr:cNvSpPr>
            <a:spLocks/>
          </xdr:cNvSpPr>
        </xdr:nvSpPr>
        <xdr:spPr>
          <a:xfrm>
            <a:off x="424" y="755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09" name="AutoShape 416"/>
          <xdr:cNvSpPr>
            <a:spLocks/>
          </xdr:cNvSpPr>
        </xdr:nvSpPr>
        <xdr:spPr>
          <a:xfrm>
            <a:off x="424" y="755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10" name="AutoShape 417"/>
          <xdr:cNvSpPr>
            <a:spLocks/>
          </xdr:cNvSpPr>
        </xdr:nvSpPr>
        <xdr:spPr>
          <a:xfrm>
            <a:off x="425" y="755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11" name="AutoShape 418"/>
          <xdr:cNvSpPr>
            <a:spLocks/>
          </xdr:cNvSpPr>
        </xdr:nvSpPr>
        <xdr:spPr>
          <a:xfrm>
            <a:off x="425" y="755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12" name="AutoShape 419"/>
          <xdr:cNvSpPr>
            <a:spLocks/>
          </xdr:cNvSpPr>
        </xdr:nvSpPr>
        <xdr:spPr>
          <a:xfrm>
            <a:off x="426" y="75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13" name="AutoShape 420"/>
          <xdr:cNvSpPr>
            <a:spLocks/>
          </xdr:cNvSpPr>
        </xdr:nvSpPr>
        <xdr:spPr>
          <a:xfrm>
            <a:off x="426" y="75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14" name="AutoShape 421"/>
          <xdr:cNvSpPr>
            <a:spLocks/>
          </xdr:cNvSpPr>
        </xdr:nvSpPr>
        <xdr:spPr>
          <a:xfrm>
            <a:off x="427" y="75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15" name="AutoShape 422"/>
          <xdr:cNvSpPr>
            <a:spLocks/>
          </xdr:cNvSpPr>
        </xdr:nvSpPr>
        <xdr:spPr>
          <a:xfrm>
            <a:off x="427" y="75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16" name="AutoShape 423"/>
          <xdr:cNvSpPr>
            <a:spLocks/>
          </xdr:cNvSpPr>
        </xdr:nvSpPr>
        <xdr:spPr>
          <a:xfrm>
            <a:off x="428" y="75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17" name="AutoShape 424"/>
          <xdr:cNvSpPr>
            <a:spLocks/>
          </xdr:cNvSpPr>
        </xdr:nvSpPr>
        <xdr:spPr>
          <a:xfrm>
            <a:off x="428" y="75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66675</xdr:colOff>
      <xdr:row>27</xdr:row>
      <xdr:rowOff>38100</xdr:rowOff>
    </xdr:from>
    <xdr:to>
      <xdr:col>5</xdr:col>
      <xdr:colOff>9525</xdr:colOff>
      <xdr:row>27</xdr:row>
      <xdr:rowOff>190500</xdr:rowOff>
    </xdr:to>
    <xdr:grpSp>
      <xdr:nvGrpSpPr>
        <xdr:cNvPr id="2418" name="Group 626"/>
        <xdr:cNvGrpSpPr>
          <a:grpSpLocks/>
        </xdr:cNvGrpSpPr>
      </xdr:nvGrpSpPr>
      <xdr:grpSpPr>
        <a:xfrm>
          <a:off x="3181350" y="5791200"/>
          <a:ext cx="685800" cy="152400"/>
          <a:chOff x="429" y="756"/>
          <a:chExt cx="92" cy="20"/>
        </a:xfrm>
        <a:solidFill>
          <a:srgbClr val="FFFFFF"/>
        </a:solidFill>
      </xdr:grpSpPr>
      <xdr:sp>
        <xdr:nvSpPr>
          <xdr:cNvPr id="2419" name="AutoShape 426"/>
          <xdr:cNvSpPr>
            <a:spLocks/>
          </xdr:cNvSpPr>
        </xdr:nvSpPr>
        <xdr:spPr>
          <a:xfrm>
            <a:off x="429" y="75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20" name="AutoShape 427"/>
          <xdr:cNvSpPr>
            <a:spLocks/>
          </xdr:cNvSpPr>
        </xdr:nvSpPr>
        <xdr:spPr>
          <a:xfrm>
            <a:off x="429" y="75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21" name="AutoShape 428"/>
          <xdr:cNvSpPr>
            <a:spLocks/>
          </xdr:cNvSpPr>
        </xdr:nvSpPr>
        <xdr:spPr>
          <a:xfrm>
            <a:off x="430" y="75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22" name="AutoShape 429"/>
          <xdr:cNvSpPr>
            <a:spLocks/>
          </xdr:cNvSpPr>
        </xdr:nvSpPr>
        <xdr:spPr>
          <a:xfrm>
            <a:off x="430" y="75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23" name="AutoShape 430"/>
          <xdr:cNvSpPr>
            <a:spLocks/>
          </xdr:cNvSpPr>
        </xdr:nvSpPr>
        <xdr:spPr>
          <a:xfrm>
            <a:off x="431" y="75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24" name="AutoShape 431"/>
          <xdr:cNvSpPr>
            <a:spLocks/>
          </xdr:cNvSpPr>
        </xdr:nvSpPr>
        <xdr:spPr>
          <a:xfrm>
            <a:off x="431" y="75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25" name="AutoShape 432"/>
          <xdr:cNvSpPr>
            <a:spLocks/>
          </xdr:cNvSpPr>
        </xdr:nvSpPr>
        <xdr:spPr>
          <a:xfrm>
            <a:off x="432" y="75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26" name="AutoShape 433"/>
          <xdr:cNvSpPr>
            <a:spLocks/>
          </xdr:cNvSpPr>
        </xdr:nvSpPr>
        <xdr:spPr>
          <a:xfrm>
            <a:off x="432" y="75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27" name="AutoShape 434"/>
          <xdr:cNvSpPr>
            <a:spLocks/>
          </xdr:cNvSpPr>
        </xdr:nvSpPr>
        <xdr:spPr>
          <a:xfrm>
            <a:off x="433" y="75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28" name="AutoShape 435"/>
          <xdr:cNvSpPr>
            <a:spLocks/>
          </xdr:cNvSpPr>
        </xdr:nvSpPr>
        <xdr:spPr>
          <a:xfrm>
            <a:off x="433" y="75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29" name="AutoShape 436"/>
          <xdr:cNvSpPr>
            <a:spLocks/>
          </xdr:cNvSpPr>
        </xdr:nvSpPr>
        <xdr:spPr>
          <a:xfrm>
            <a:off x="434" y="75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30" name="AutoShape 437"/>
          <xdr:cNvSpPr>
            <a:spLocks/>
          </xdr:cNvSpPr>
        </xdr:nvSpPr>
        <xdr:spPr>
          <a:xfrm>
            <a:off x="434" y="75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31" name="AutoShape 438"/>
          <xdr:cNvSpPr>
            <a:spLocks/>
          </xdr:cNvSpPr>
        </xdr:nvSpPr>
        <xdr:spPr>
          <a:xfrm>
            <a:off x="434" y="75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32" name="AutoShape 439"/>
          <xdr:cNvSpPr>
            <a:spLocks/>
          </xdr:cNvSpPr>
        </xdr:nvSpPr>
        <xdr:spPr>
          <a:xfrm>
            <a:off x="434" y="75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33" name="AutoShape 440"/>
          <xdr:cNvSpPr>
            <a:spLocks/>
          </xdr:cNvSpPr>
        </xdr:nvSpPr>
        <xdr:spPr>
          <a:xfrm>
            <a:off x="435" y="75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34" name="AutoShape 441"/>
          <xdr:cNvSpPr>
            <a:spLocks/>
          </xdr:cNvSpPr>
        </xdr:nvSpPr>
        <xdr:spPr>
          <a:xfrm>
            <a:off x="435" y="75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35" name="AutoShape 442"/>
          <xdr:cNvSpPr>
            <a:spLocks/>
          </xdr:cNvSpPr>
        </xdr:nvSpPr>
        <xdr:spPr>
          <a:xfrm>
            <a:off x="436" y="75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36" name="AutoShape 443"/>
          <xdr:cNvSpPr>
            <a:spLocks/>
          </xdr:cNvSpPr>
        </xdr:nvSpPr>
        <xdr:spPr>
          <a:xfrm>
            <a:off x="436" y="75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37" name="AutoShape 444"/>
          <xdr:cNvSpPr>
            <a:spLocks/>
          </xdr:cNvSpPr>
        </xdr:nvSpPr>
        <xdr:spPr>
          <a:xfrm>
            <a:off x="437" y="75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38" name="AutoShape 445"/>
          <xdr:cNvSpPr>
            <a:spLocks/>
          </xdr:cNvSpPr>
        </xdr:nvSpPr>
        <xdr:spPr>
          <a:xfrm>
            <a:off x="437" y="75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39" name="AutoShape 446"/>
          <xdr:cNvSpPr>
            <a:spLocks/>
          </xdr:cNvSpPr>
        </xdr:nvSpPr>
        <xdr:spPr>
          <a:xfrm>
            <a:off x="438" y="75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40" name="AutoShape 447"/>
          <xdr:cNvSpPr>
            <a:spLocks/>
          </xdr:cNvSpPr>
        </xdr:nvSpPr>
        <xdr:spPr>
          <a:xfrm>
            <a:off x="438" y="75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41" name="AutoShape 448"/>
          <xdr:cNvSpPr>
            <a:spLocks/>
          </xdr:cNvSpPr>
        </xdr:nvSpPr>
        <xdr:spPr>
          <a:xfrm>
            <a:off x="439" y="75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42" name="AutoShape 449"/>
          <xdr:cNvSpPr>
            <a:spLocks/>
          </xdr:cNvSpPr>
        </xdr:nvSpPr>
        <xdr:spPr>
          <a:xfrm>
            <a:off x="439" y="75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43" name="AutoShape 450"/>
          <xdr:cNvSpPr>
            <a:spLocks/>
          </xdr:cNvSpPr>
        </xdr:nvSpPr>
        <xdr:spPr>
          <a:xfrm>
            <a:off x="440" y="75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44" name="AutoShape 451"/>
          <xdr:cNvSpPr>
            <a:spLocks/>
          </xdr:cNvSpPr>
        </xdr:nvSpPr>
        <xdr:spPr>
          <a:xfrm>
            <a:off x="440" y="75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45" name="AutoShape 452"/>
          <xdr:cNvSpPr>
            <a:spLocks/>
          </xdr:cNvSpPr>
        </xdr:nvSpPr>
        <xdr:spPr>
          <a:xfrm>
            <a:off x="441" y="75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46" name="AutoShape 453"/>
          <xdr:cNvSpPr>
            <a:spLocks/>
          </xdr:cNvSpPr>
        </xdr:nvSpPr>
        <xdr:spPr>
          <a:xfrm>
            <a:off x="441" y="75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47" name="AutoShape 454"/>
          <xdr:cNvSpPr>
            <a:spLocks/>
          </xdr:cNvSpPr>
        </xdr:nvSpPr>
        <xdr:spPr>
          <a:xfrm>
            <a:off x="442" y="75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48" name="AutoShape 455"/>
          <xdr:cNvSpPr>
            <a:spLocks/>
          </xdr:cNvSpPr>
        </xdr:nvSpPr>
        <xdr:spPr>
          <a:xfrm>
            <a:off x="442" y="75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49" name="AutoShape 456"/>
          <xdr:cNvSpPr>
            <a:spLocks/>
          </xdr:cNvSpPr>
        </xdr:nvSpPr>
        <xdr:spPr>
          <a:xfrm>
            <a:off x="443" y="75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50" name="AutoShape 457"/>
          <xdr:cNvSpPr>
            <a:spLocks/>
          </xdr:cNvSpPr>
        </xdr:nvSpPr>
        <xdr:spPr>
          <a:xfrm>
            <a:off x="443" y="75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51" name="AutoShape 458"/>
          <xdr:cNvSpPr>
            <a:spLocks/>
          </xdr:cNvSpPr>
        </xdr:nvSpPr>
        <xdr:spPr>
          <a:xfrm>
            <a:off x="444" y="760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52" name="AutoShape 459"/>
          <xdr:cNvSpPr>
            <a:spLocks/>
          </xdr:cNvSpPr>
        </xdr:nvSpPr>
        <xdr:spPr>
          <a:xfrm>
            <a:off x="444" y="760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53" name="AutoShape 460"/>
          <xdr:cNvSpPr>
            <a:spLocks/>
          </xdr:cNvSpPr>
        </xdr:nvSpPr>
        <xdr:spPr>
          <a:xfrm>
            <a:off x="445" y="760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54" name="AutoShape 461"/>
          <xdr:cNvSpPr>
            <a:spLocks/>
          </xdr:cNvSpPr>
        </xdr:nvSpPr>
        <xdr:spPr>
          <a:xfrm>
            <a:off x="445" y="760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55" name="AutoShape 462"/>
          <xdr:cNvSpPr>
            <a:spLocks/>
          </xdr:cNvSpPr>
        </xdr:nvSpPr>
        <xdr:spPr>
          <a:xfrm>
            <a:off x="445" y="760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56" name="AutoShape 463"/>
          <xdr:cNvSpPr>
            <a:spLocks/>
          </xdr:cNvSpPr>
        </xdr:nvSpPr>
        <xdr:spPr>
          <a:xfrm>
            <a:off x="445" y="760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57" name="AutoShape 464"/>
          <xdr:cNvSpPr>
            <a:spLocks/>
          </xdr:cNvSpPr>
        </xdr:nvSpPr>
        <xdr:spPr>
          <a:xfrm>
            <a:off x="446" y="760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58" name="AutoShape 465"/>
          <xdr:cNvSpPr>
            <a:spLocks/>
          </xdr:cNvSpPr>
        </xdr:nvSpPr>
        <xdr:spPr>
          <a:xfrm>
            <a:off x="446" y="760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59" name="AutoShape 466"/>
          <xdr:cNvSpPr>
            <a:spLocks/>
          </xdr:cNvSpPr>
        </xdr:nvSpPr>
        <xdr:spPr>
          <a:xfrm>
            <a:off x="447" y="761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60" name="AutoShape 467"/>
          <xdr:cNvSpPr>
            <a:spLocks/>
          </xdr:cNvSpPr>
        </xdr:nvSpPr>
        <xdr:spPr>
          <a:xfrm>
            <a:off x="447" y="761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61" name="AutoShape 468"/>
          <xdr:cNvSpPr>
            <a:spLocks/>
          </xdr:cNvSpPr>
        </xdr:nvSpPr>
        <xdr:spPr>
          <a:xfrm>
            <a:off x="448" y="761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62" name="AutoShape 469"/>
          <xdr:cNvSpPr>
            <a:spLocks/>
          </xdr:cNvSpPr>
        </xdr:nvSpPr>
        <xdr:spPr>
          <a:xfrm>
            <a:off x="448" y="761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63" name="AutoShape 470"/>
          <xdr:cNvSpPr>
            <a:spLocks/>
          </xdr:cNvSpPr>
        </xdr:nvSpPr>
        <xdr:spPr>
          <a:xfrm>
            <a:off x="449" y="761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64" name="AutoShape 471"/>
          <xdr:cNvSpPr>
            <a:spLocks/>
          </xdr:cNvSpPr>
        </xdr:nvSpPr>
        <xdr:spPr>
          <a:xfrm>
            <a:off x="449" y="761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65" name="AutoShape 472"/>
          <xdr:cNvSpPr>
            <a:spLocks/>
          </xdr:cNvSpPr>
        </xdr:nvSpPr>
        <xdr:spPr>
          <a:xfrm>
            <a:off x="450" y="761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66" name="AutoShape 473"/>
          <xdr:cNvSpPr>
            <a:spLocks/>
          </xdr:cNvSpPr>
        </xdr:nvSpPr>
        <xdr:spPr>
          <a:xfrm>
            <a:off x="450" y="761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67" name="AutoShape 474"/>
          <xdr:cNvSpPr>
            <a:spLocks/>
          </xdr:cNvSpPr>
        </xdr:nvSpPr>
        <xdr:spPr>
          <a:xfrm>
            <a:off x="451" y="761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68" name="AutoShape 475"/>
          <xdr:cNvSpPr>
            <a:spLocks/>
          </xdr:cNvSpPr>
        </xdr:nvSpPr>
        <xdr:spPr>
          <a:xfrm>
            <a:off x="451" y="761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69" name="AutoShape 476"/>
          <xdr:cNvSpPr>
            <a:spLocks/>
          </xdr:cNvSpPr>
        </xdr:nvSpPr>
        <xdr:spPr>
          <a:xfrm>
            <a:off x="452" y="761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70" name="AutoShape 477"/>
          <xdr:cNvSpPr>
            <a:spLocks/>
          </xdr:cNvSpPr>
        </xdr:nvSpPr>
        <xdr:spPr>
          <a:xfrm>
            <a:off x="452" y="761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71" name="AutoShape 478"/>
          <xdr:cNvSpPr>
            <a:spLocks/>
          </xdr:cNvSpPr>
        </xdr:nvSpPr>
        <xdr:spPr>
          <a:xfrm>
            <a:off x="453" y="762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72" name="AutoShape 479"/>
          <xdr:cNvSpPr>
            <a:spLocks/>
          </xdr:cNvSpPr>
        </xdr:nvSpPr>
        <xdr:spPr>
          <a:xfrm>
            <a:off x="453" y="762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73" name="AutoShape 480"/>
          <xdr:cNvSpPr>
            <a:spLocks/>
          </xdr:cNvSpPr>
        </xdr:nvSpPr>
        <xdr:spPr>
          <a:xfrm>
            <a:off x="454" y="762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74" name="AutoShape 481"/>
          <xdr:cNvSpPr>
            <a:spLocks/>
          </xdr:cNvSpPr>
        </xdr:nvSpPr>
        <xdr:spPr>
          <a:xfrm>
            <a:off x="454" y="762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75" name="AutoShape 482"/>
          <xdr:cNvSpPr>
            <a:spLocks/>
          </xdr:cNvSpPr>
        </xdr:nvSpPr>
        <xdr:spPr>
          <a:xfrm>
            <a:off x="455" y="762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76" name="AutoShape 483"/>
          <xdr:cNvSpPr>
            <a:spLocks/>
          </xdr:cNvSpPr>
        </xdr:nvSpPr>
        <xdr:spPr>
          <a:xfrm>
            <a:off x="455" y="762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77" name="AutoShape 484"/>
          <xdr:cNvSpPr>
            <a:spLocks/>
          </xdr:cNvSpPr>
        </xdr:nvSpPr>
        <xdr:spPr>
          <a:xfrm>
            <a:off x="456" y="762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78" name="AutoShape 485"/>
          <xdr:cNvSpPr>
            <a:spLocks/>
          </xdr:cNvSpPr>
        </xdr:nvSpPr>
        <xdr:spPr>
          <a:xfrm>
            <a:off x="456" y="762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79" name="AutoShape 486"/>
          <xdr:cNvSpPr>
            <a:spLocks/>
          </xdr:cNvSpPr>
        </xdr:nvSpPr>
        <xdr:spPr>
          <a:xfrm>
            <a:off x="456" y="76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80" name="AutoShape 487"/>
          <xdr:cNvSpPr>
            <a:spLocks/>
          </xdr:cNvSpPr>
        </xdr:nvSpPr>
        <xdr:spPr>
          <a:xfrm>
            <a:off x="456" y="76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81" name="AutoShape 488"/>
          <xdr:cNvSpPr>
            <a:spLocks/>
          </xdr:cNvSpPr>
        </xdr:nvSpPr>
        <xdr:spPr>
          <a:xfrm>
            <a:off x="457" y="76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82" name="AutoShape 489"/>
          <xdr:cNvSpPr>
            <a:spLocks/>
          </xdr:cNvSpPr>
        </xdr:nvSpPr>
        <xdr:spPr>
          <a:xfrm>
            <a:off x="457" y="76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83" name="AutoShape 490"/>
          <xdr:cNvSpPr>
            <a:spLocks/>
          </xdr:cNvSpPr>
        </xdr:nvSpPr>
        <xdr:spPr>
          <a:xfrm>
            <a:off x="458" y="76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84" name="AutoShape 491"/>
          <xdr:cNvSpPr>
            <a:spLocks/>
          </xdr:cNvSpPr>
        </xdr:nvSpPr>
        <xdr:spPr>
          <a:xfrm>
            <a:off x="458" y="76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85" name="AutoShape 492"/>
          <xdr:cNvSpPr>
            <a:spLocks/>
          </xdr:cNvSpPr>
        </xdr:nvSpPr>
        <xdr:spPr>
          <a:xfrm>
            <a:off x="459" y="76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86" name="AutoShape 493"/>
          <xdr:cNvSpPr>
            <a:spLocks/>
          </xdr:cNvSpPr>
        </xdr:nvSpPr>
        <xdr:spPr>
          <a:xfrm>
            <a:off x="459" y="76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87" name="AutoShape 494"/>
          <xdr:cNvSpPr>
            <a:spLocks/>
          </xdr:cNvSpPr>
        </xdr:nvSpPr>
        <xdr:spPr>
          <a:xfrm>
            <a:off x="460" y="76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88" name="AutoShape 495"/>
          <xdr:cNvSpPr>
            <a:spLocks/>
          </xdr:cNvSpPr>
        </xdr:nvSpPr>
        <xdr:spPr>
          <a:xfrm>
            <a:off x="460" y="76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89" name="AutoShape 496"/>
          <xdr:cNvSpPr>
            <a:spLocks/>
          </xdr:cNvSpPr>
        </xdr:nvSpPr>
        <xdr:spPr>
          <a:xfrm>
            <a:off x="461" y="76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90" name="AutoShape 497"/>
          <xdr:cNvSpPr>
            <a:spLocks/>
          </xdr:cNvSpPr>
        </xdr:nvSpPr>
        <xdr:spPr>
          <a:xfrm>
            <a:off x="461" y="76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91" name="AutoShape 498"/>
          <xdr:cNvSpPr>
            <a:spLocks/>
          </xdr:cNvSpPr>
        </xdr:nvSpPr>
        <xdr:spPr>
          <a:xfrm>
            <a:off x="462" y="764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92" name="AutoShape 499"/>
          <xdr:cNvSpPr>
            <a:spLocks/>
          </xdr:cNvSpPr>
        </xdr:nvSpPr>
        <xdr:spPr>
          <a:xfrm>
            <a:off x="462" y="764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93" name="AutoShape 500"/>
          <xdr:cNvSpPr>
            <a:spLocks/>
          </xdr:cNvSpPr>
        </xdr:nvSpPr>
        <xdr:spPr>
          <a:xfrm>
            <a:off x="463" y="764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94" name="AutoShape 501"/>
          <xdr:cNvSpPr>
            <a:spLocks/>
          </xdr:cNvSpPr>
        </xdr:nvSpPr>
        <xdr:spPr>
          <a:xfrm>
            <a:off x="463" y="764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95" name="AutoShape 502"/>
          <xdr:cNvSpPr>
            <a:spLocks/>
          </xdr:cNvSpPr>
        </xdr:nvSpPr>
        <xdr:spPr>
          <a:xfrm>
            <a:off x="464" y="764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96" name="AutoShape 503"/>
          <xdr:cNvSpPr>
            <a:spLocks/>
          </xdr:cNvSpPr>
        </xdr:nvSpPr>
        <xdr:spPr>
          <a:xfrm>
            <a:off x="464" y="764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97" name="AutoShape 504"/>
          <xdr:cNvSpPr>
            <a:spLocks/>
          </xdr:cNvSpPr>
        </xdr:nvSpPr>
        <xdr:spPr>
          <a:xfrm>
            <a:off x="465" y="764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98" name="AutoShape 505"/>
          <xdr:cNvSpPr>
            <a:spLocks/>
          </xdr:cNvSpPr>
        </xdr:nvSpPr>
        <xdr:spPr>
          <a:xfrm>
            <a:off x="465" y="764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99" name="AutoShape 506"/>
          <xdr:cNvSpPr>
            <a:spLocks/>
          </xdr:cNvSpPr>
        </xdr:nvSpPr>
        <xdr:spPr>
          <a:xfrm>
            <a:off x="466" y="764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00" name="AutoShape 507"/>
          <xdr:cNvSpPr>
            <a:spLocks/>
          </xdr:cNvSpPr>
        </xdr:nvSpPr>
        <xdr:spPr>
          <a:xfrm>
            <a:off x="466" y="764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01" name="AutoShape 508"/>
          <xdr:cNvSpPr>
            <a:spLocks/>
          </xdr:cNvSpPr>
        </xdr:nvSpPr>
        <xdr:spPr>
          <a:xfrm>
            <a:off x="467" y="765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02" name="AutoShape 509"/>
          <xdr:cNvSpPr>
            <a:spLocks/>
          </xdr:cNvSpPr>
        </xdr:nvSpPr>
        <xdr:spPr>
          <a:xfrm>
            <a:off x="467" y="765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03" name="AutoShape 510"/>
          <xdr:cNvSpPr>
            <a:spLocks/>
          </xdr:cNvSpPr>
        </xdr:nvSpPr>
        <xdr:spPr>
          <a:xfrm>
            <a:off x="467" y="765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04" name="AutoShape 511"/>
          <xdr:cNvSpPr>
            <a:spLocks/>
          </xdr:cNvSpPr>
        </xdr:nvSpPr>
        <xdr:spPr>
          <a:xfrm>
            <a:off x="467" y="765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05" name="AutoShape 512"/>
          <xdr:cNvSpPr>
            <a:spLocks/>
          </xdr:cNvSpPr>
        </xdr:nvSpPr>
        <xdr:spPr>
          <a:xfrm>
            <a:off x="468" y="765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06" name="AutoShape 513"/>
          <xdr:cNvSpPr>
            <a:spLocks/>
          </xdr:cNvSpPr>
        </xdr:nvSpPr>
        <xdr:spPr>
          <a:xfrm>
            <a:off x="468" y="765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07" name="AutoShape 514"/>
          <xdr:cNvSpPr>
            <a:spLocks/>
          </xdr:cNvSpPr>
        </xdr:nvSpPr>
        <xdr:spPr>
          <a:xfrm>
            <a:off x="469" y="765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08" name="AutoShape 515"/>
          <xdr:cNvSpPr>
            <a:spLocks/>
          </xdr:cNvSpPr>
        </xdr:nvSpPr>
        <xdr:spPr>
          <a:xfrm>
            <a:off x="469" y="765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09" name="AutoShape 516"/>
          <xdr:cNvSpPr>
            <a:spLocks/>
          </xdr:cNvSpPr>
        </xdr:nvSpPr>
        <xdr:spPr>
          <a:xfrm>
            <a:off x="470" y="765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10" name="AutoShape 517"/>
          <xdr:cNvSpPr>
            <a:spLocks/>
          </xdr:cNvSpPr>
        </xdr:nvSpPr>
        <xdr:spPr>
          <a:xfrm>
            <a:off x="470" y="765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11" name="AutoShape 518"/>
          <xdr:cNvSpPr>
            <a:spLocks/>
          </xdr:cNvSpPr>
        </xdr:nvSpPr>
        <xdr:spPr>
          <a:xfrm>
            <a:off x="471" y="76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12" name="AutoShape 519"/>
          <xdr:cNvSpPr>
            <a:spLocks/>
          </xdr:cNvSpPr>
        </xdr:nvSpPr>
        <xdr:spPr>
          <a:xfrm>
            <a:off x="471" y="76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13" name="AutoShape 520"/>
          <xdr:cNvSpPr>
            <a:spLocks/>
          </xdr:cNvSpPr>
        </xdr:nvSpPr>
        <xdr:spPr>
          <a:xfrm>
            <a:off x="472" y="76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14" name="AutoShape 521"/>
          <xdr:cNvSpPr>
            <a:spLocks/>
          </xdr:cNvSpPr>
        </xdr:nvSpPr>
        <xdr:spPr>
          <a:xfrm>
            <a:off x="472" y="76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15" name="AutoShape 522"/>
          <xdr:cNvSpPr>
            <a:spLocks/>
          </xdr:cNvSpPr>
        </xdr:nvSpPr>
        <xdr:spPr>
          <a:xfrm>
            <a:off x="473" y="76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16" name="AutoShape 523"/>
          <xdr:cNvSpPr>
            <a:spLocks/>
          </xdr:cNvSpPr>
        </xdr:nvSpPr>
        <xdr:spPr>
          <a:xfrm>
            <a:off x="473" y="76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17" name="AutoShape 524"/>
          <xdr:cNvSpPr>
            <a:spLocks/>
          </xdr:cNvSpPr>
        </xdr:nvSpPr>
        <xdr:spPr>
          <a:xfrm>
            <a:off x="474" y="76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18" name="AutoShape 525"/>
          <xdr:cNvSpPr>
            <a:spLocks/>
          </xdr:cNvSpPr>
        </xdr:nvSpPr>
        <xdr:spPr>
          <a:xfrm>
            <a:off x="474" y="76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19" name="AutoShape 526"/>
          <xdr:cNvSpPr>
            <a:spLocks/>
          </xdr:cNvSpPr>
        </xdr:nvSpPr>
        <xdr:spPr>
          <a:xfrm>
            <a:off x="475" y="76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20" name="AutoShape 527"/>
          <xdr:cNvSpPr>
            <a:spLocks/>
          </xdr:cNvSpPr>
        </xdr:nvSpPr>
        <xdr:spPr>
          <a:xfrm>
            <a:off x="475" y="76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21" name="AutoShape 528"/>
          <xdr:cNvSpPr>
            <a:spLocks/>
          </xdr:cNvSpPr>
        </xdr:nvSpPr>
        <xdr:spPr>
          <a:xfrm>
            <a:off x="476" y="76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22" name="AutoShape 529"/>
          <xdr:cNvSpPr>
            <a:spLocks/>
          </xdr:cNvSpPr>
        </xdr:nvSpPr>
        <xdr:spPr>
          <a:xfrm>
            <a:off x="476" y="76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23" name="AutoShape 530"/>
          <xdr:cNvSpPr>
            <a:spLocks/>
          </xdr:cNvSpPr>
        </xdr:nvSpPr>
        <xdr:spPr>
          <a:xfrm>
            <a:off x="477" y="76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24" name="AutoShape 531"/>
          <xdr:cNvSpPr>
            <a:spLocks/>
          </xdr:cNvSpPr>
        </xdr:nvSpPr>
        <xdr:spPr>
          <a:xfrm>
            <a:off x="477" y="76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25" name="AutoShape 532"/>
          <xdr:cNvSpPr>
            <a:spLocks/>
          </xdr:cNvSpPr>
        </xdr:nvSpPr>
        <xdr:spPr>
          <a:xfrm>
            <a:off x="477" y="76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26" name="AutoShape 533"/>
          <xdr:cNvSpPr>
            <a:spLocks/>
          </xdr:cNvSpPr>
        </xdr:nvSpPr>
        <xdr:spPr>
          <a:xfrm>
            <a:off x="477" y="76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27" name="AutoShape 534"/>
          <xdr:cNvSpPr>
            <a:spLocks/>
          </xdr:cNvSpPr>
        </xdr:nvSpPr>
        <xdr:spPr>
          <a:xfrm>
            <a:off x="478" y="76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28" name="AutoShape 535"/>
          <xdr:cNvSpPr>
            <a:spLocks/>
          </xdr:cNvSpPr>
        </xdr:nvSpPr>
        <xdr:spPr>
          <a:xfrm>
            <a:off x="478" y="76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29" name="AutoShape 536"/>
          <xdr:cNvSpPr>
            <a:spLocks/>
          </xdr:cNvSpPr>
        </xdr:nvSpPr>
        <xdr:spPr>
          <a:xfrm>
            <a:off x="479" y="76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30" name="AutoShape 537"/>
          <xdr:cNvSpPr>
            <a:spLocks/>
          </xdr:cNvSpPr>
        </xdr:nvSpPr>
        <xdr:spPr>
          <a:xfrm>
            <a:off x="479" y="76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31" name="AutoShape 538"/>
          <xdr:cNvSpPr>
            <a:spLocks/>
          </xdr:cNvSpPr>
        </xdr:nvSpPr>
        <xdr:spPr>
          <a:xfrm>
            <a:off x="480" y="76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32" name="AutoShape 539"/>
          <xdr:cNvSpPr>
            <a:spLocks/>
          </xdr:cNvSpPr>
        </xdr:nvSpPr>
        <xdr:spPr>
          <a:xfrm>
            <a:off x="480" y="76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33" name="AutoShape 540"/>
          <xdr:cNvSpPr>
            <a:spLocks/>
          </xdr:cNvSpPr>
        </xdr:nvSpPr>
        <xdr:spPr>
          <a:xfrm>
            <a:off x="481" y="76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34" name="AutoShape 541"/>
          <xdr:cNvSpPr>
            <a:spLocks/>
          </xdr:cNvSpPr>
        </xdr:nvSpPr>
        <xdr:spPr>
          <a:xfrm>
            <a:off x="481" y="76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35" name="AutoShape 542"/>
          <xdr:cNvSpPr>
            <a:spLocks/>
          </xdr:cNvSpPr>
        </xdr:nvSpPr>
        <xdr:spPr>
          <a:xfrm>
            <a:off x="482" y="76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36" name="AutoShape 543"/>
          <xdr:cNvSpPr>
            <a:spLocks/>
          </xdr:cNvSpPr>
        </xdr:nvSpPr>
        <xdr:spPr>
          <a:xfrm>
            <a:off x="482" y="76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37" name="AutoShape 544"/>
          <xdr:cNvSpPr>
            <a:spLocks/>
          </xdr:cNvSpPr>
        </xdr:nvSpPr>
        <xdr:spPr>
          <a:xfrm>
            <a:off x="483" y="76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38" name="AutoShape 545"/>
          <xdr:cNvSpPr>
            <a:spLocks/>
          </xdr:cNvSpPr>
        </xdr:nvSpPr>
        <xdr:spPr>
          <a:xfrm>
            <a:off x="483" y="76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39" name="AutoShape 546"/>
          <xdr:cNvSpPr>
            <a:spLocks/>
          </xdr:cNvSpPr>
        </xdr:nvSpPr>
        <xdr:spPr>
          <a:xfrm>
            <a:off x="484" y="76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40" name="AutoShape 547"/>
          <xdr:cNvSpPr>
            <a:spLocks/>
          </xdr:cNvSpPr>
        </xdr:nvSpPr>
        <xdr:spPr>
          <a:xfrm>
            <a:off x="484" y="76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41" name="AutoShape 548"/>
          <xdr:cNvSpPr>
            <a:spLocks/>
          </xdr:cNvSpPr>
        </xdr:nvSpPr>
        <xdr:spPr>
          <a:xfrm>
            <a:off x="485" y="76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42" name="AutoShape 549"/>
          <xdr:cNvSpPr>
            <a:spLocks/>
          </xdr:cNvSpPr>
        </xdr:nvSpPr>
        <xdr:spPr>
          <a:xfrm>
            <a:off x="485" y="76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43" name="AutoShape 550"/>
          <xdr:cNvSpPr>
            <a:spLocks/>
          </xdr:cNvSpPr>
        </xdr:nvSpPr>
        <xdr:spPr>
          <a:xfrm>
            <a:off x="486" y="76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44" name="AutoShape 551"/>
          <xdr:cNvSpPr>
            <a:spLocks/>
          </xdr:cNvSpPr>
        </xdr:nvSpPr>
        <xdr:spPr>
          <a:xfrm>
            <a:off x="486" y="76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45" name="AutoShape 552"/>
          <xdr:cNvSpPr>
            <a:spLocks/>
          </xdr:cNvSpPr>
        </xdr:nvSpPr>
        <xdr:spPr>
          <a:xfrm>
            <a:off x="487" y="76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46" name="AutoShape 553"/>
          <xdr:cNvSpPr>
            <a:spLocks/>
          </xdr:cNvSpPr>
        </xdr:nvSpPr>
        <xdr:spPr>
          <a:xfrm>
            <a:off x="487" y="76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47" name="AutoShape 554"/>
          <xdr:cNvSpPr>
            <a:spLocks/>
          </xdr:cNvSpPr>
        </xdr:nvSpPr>
        <xdr:spPr>
          <a:xfrm>
            <a:off x="488" y="76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48" name="AutoShape 555"/>
          <xdr:cNvSpPr>
            <a:spLocks/>
          </xdr:cNvSpPr>
        </xdr:nvSpPr>
        <xdr:spPr>
          <a:xfrm>
            <a:off x="488" y="76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49" name="AutoShape 556"/>
          <xdr:cNvSpPr>
            <a:spLocks/>
          </xdr:cNvSpPr>
        </xdr:nvSpPr>
        <xdr:spPr>
          <a:xfrm>
            <a:off x="488" y="76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50" name="AutoShape 557"/>
          <xdr:cNvSpPr>
            <a:spLocks/>
          </xdr:cNvSpPr>
        </xdr:nvSpPr>
        <xdr:spPr>
          <a:xfrm>
            <a:off x="488" y="76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51" name="AutoShape 558"/>
          <xdr:cNvSpPr>
            <a:spLocks/>
          </xdr:cNvSpPr>
        </xdr:nvSpPr>
        <xdr:spPr>
          <a:xfrm>
            <a:off x="489" y="76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52" name="AutoShape 559"/>
          <xdr:cNvSpPr>
            <a:spLocks/>
          </xdr:cNvSpPr>
        </xdr:nvSpPr>
        <xdr:spPr>
          <a:xfrm>
            <a:off x="489" y="76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53" name="AutoShape 560"/>
          <xdr:cNvSpPr>
            <a:spLocks/>
          </xdr:cNvSpPr>
        </xdr:nvSpPr>
        <xdr:spPr>
          <a:xfrm>
            <a:off x="490" y="770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54" name="AutoShape 561"/>
          <xdr:cNvSpPr>
            <a:spLocks/>
          </xdr:cNvSpPr>
        </xdr:nvSpPr>
        <xdr:spPr>
          <a:xfrm>
            <a:off x="490" y="770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55" name="AutoShape 562"/>
          <xdr:cNvSpPr>
            <a:spLocks/>
          </xdr:cNvSpPr>
        </xdr:nvSpPr>
        <xdr:spPr>
          <a:xfrm>
            <a:off x="491" y="770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56" name="AutoShape 563"/>
          <xdr:cNvSpPr>
            <a:spLocks/>
          </xdr:cNvSpPr>
        </xdr:nvSpPr>
        <xdr:spPr>
          <a:xfrm>
            <a:off x="491" y="770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57" name="AutoShape 564"/>
          <xdr:cNvSpPr>
            <a:spLocks/>
          </xdr:cNvSpPr>
        </xdr:nvSpPr>
        <xdr:spPr>
          <a:xfrm>
            <a:off x="492" y="770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58" name="AutoShape 565"/>
          <xdr:cNvSpPr>
            <a:spLocks/>
          </xdr:cNvSpPr>
        </xdr:nvSpPr>
        <xdr:spPr>
          <a:xfrm>
            <a:off x="492" y="770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59" name="AutoShape 566"/>
          <xdr:cNvSpPr>
            <a:spLocks/>
          </xdr:cNvSpPr>
        </xdr:nvSpPr>
        <xdr:spPr>
          <a:xfrm>
            <a:off x="493" y="770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60" name="AutoShape 567"/>
          <xdr:cNvSpPr>
            <a:spLocks/>
          </xdr:cNvSpPr>
        </xdr:nvSpPr>
        <xdr:spPr>
          <a:xfrm>
            <a:off x="493" y="770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61" name="AutoShape 568"/>
          <xdr:cNvSpPr>
            <a:spLocks/>
          </xdr:cNvSpPr>
        </xdr:nvSpPr>
        <xdr:spPr>
          <a:xfrm>
            <a:off x="494" y="770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62" name="AutoShape 569"/>
          <xdr:cNvSpPr>
            <a:spLocks/>
          </xdr:cNvSpPr>
        </xdr:nvSpPr>
        <xdr:spPr>
          <a:xfrm>
            <a:off x="494" y="770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63" name="AutoShape 570"/>
          <xdr:cNvSpPr>
            <a:spLocks/>
          </xdr:cNvSpPr>
        </xdr:nvSpPr>
        <xdr:spPr>
          <a:xfrm>
            <a:off x="495" y="770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64" name="AutoShape 571"/>
          <xdr:cNvSpPr>
            <a:spLocks/>
          </xdr:cNvSpPr>
        </xdr:nvSpPr>
        <xdr:spPr>
          <a:xfrm>
            <a:off x="495" y="770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65" name="AutoShape 572"/>
          <xdr:cNvSpPr>
            <a:spLocks/>
          </xdr:cNvSpPr>
        </xdr:nvSpPr>
        <xdr:spPr>
          <a:xfrm>
            <a:off x="496" y="771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66" name="AutoShape 573"/>
          <xdr:cNvSpPr>
            <a:spLocks/>
          </xdr:cNvSpPr>
        </xdr:nvSpPr>
        <xdr:spPr>
          <a:xfrm>
            <a:off x="496" y="771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67" name="AutoShape 574"/>
          <xdr:cNvSpPr>
            <a:spLocks/>
          </xdr:cNvSpPr>
        </xdr:nvSpPr>
        <xdr:spPr>
          <a:xfrm>
            <a:off x="497" y="771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68" name="AutoShape 575"/>
          <xdr:cNvSpPr>
            <a:spLocks/>
          </xdr:cNvSpPr>
        </xdr:nvSpPr>
        <xdr:spPr>
          <a:xfrm>
            <a:off x="497" y="771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69" name="AutoShape 576"/>
          <xdr:cNvSpPr>
            <a:spLocks/>
          </xdr:cNvSpPr>
        </xdr:nvSpPr>
        <xdr:spPr>
          <a:xfrm>
            <a:off x="498" y="771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70" name="AutoShape 577"/>
          <xdr:cNvSpPr>
            <a:spLocks/>
          </xdr:cNvSpPr>
        </xdr:nvSpPr>
        <xdr:spPr>
          <a:xfrm>
            <a:off x="498" y="771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71" name="AutoShape 578"/>
          <xdr:cNvSpPr>
            <a:spLocks/>
          </xdr:cNvSpPr>
        </xdr:nvSpPr>
        <xdr:spPr>
          <a:xfrm>
            <a:off x="499" y="771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72" name="AutoShape 579"/>
          <xdr:cNvSpPr>
            <a:spLocks/>
          </xdr:cNvSpPr>
        </xdr:nvSpPr>
        <xdr:spPr>
          <a:xfrm>
            <a:off x="499" y="771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73" name="AutoShape 580"/>
          <xdr:cNvSpPr>
            <a:spLocks/>
          </xdr:cNvSpPr>
        </xdr:nvSpPr>
        <xdr:spPr>
          <a:xfrm>
            <a:off x="500" y="771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74" name="AutoShape 581"/>
          <xdr:cNvSpPr>
            <a:spLocks/>
          </xdr:cNvSpPr>
        </xdr:nvSpPr>
        <xdr:spPr>
          <a:xfrm>
            <a:off x="500" y="771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75" name="AutoShape 582"/>
          <xdr:cNvSpPr>
            <a:spLocks/>
          </xdr:cNvSpPr>
        </xdr:nvSpPr>
        <xdr:spPr>
          <a:xfrm>
            <a:off x="500" y="772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76" name="AutoShape 583"/>
          <xdr:cNvSpPr>
            <a:spLocks/>
          </xdr:cNvSpPr>
        </xdr:nvSpPr>
        <xdr:spPr>
          <a:xfrm>
            <a:off x="500" y="772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77" name="AutoShape 584"/>
          <xdr:cNvSpPr>
            <a:spLocks/>
          </xdr:cNvSpPr>
        </xdr:nvSpPr>
        <xdr:spPr>
          <a:xfrm>
            <a:off x="501" y="772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78" name="AutoShape 585"/>
          <xdr:cNvSpPr>
            <a:spLocks/>
          </xdr:cNvSpPr>
        </xdr:nvSpPr>
        <xdr:spPr>
          <a:xfrm>
            <a:off x="501" y="772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79" name="AutoShape 586"/>
          <xdr:cNvSpPr>
            <a:spLocks/>
          </xdr:cNvSpPr>
        </xdr:nvSpPr>
        <xdr:spPr>
          <a:xfrm>
            <a:off x="502" y="772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80" name="AutoShape 587"/>
          <xdr:cNvSpPr>
            <a:spLocks/>
          </xdr:cNvSpPr>
        </xdr:nvSpPr>
        <xdr:spPr>
          <a:xfrm>
            <a:off x="502" y="772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81" name="AutoShape 588"/>
          <xdr:cNvSpPr>
            <a:spLocks/>
          </xdr:cNvSpPr>
        </xdr:nvSpPr>
        <xdr:spPr>
          <a:xfrm>
            <a:off x="503" y="772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82" name="AutoShape 589"/>
          <xdr:cNvSpPr>
            <a:spLocks/>
          </xdr:cNvSpPr>
        </xdr:nvSpPr>
        <xdr:spPr>
          <a:xfrm>
            <a:off x="503" y="772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83" name="AutoShape 590"/>
          <xdr:cNvSpPr>
            <a:spLocks/>
          </xdr:cNvSpPr>
        </xdr:nvSpPr>
        <xdr:spPr>
          <a:xfrm>
            <a:off x="504" y="772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84" name="AutoShape 591"/>
          <xdr:cNvSpPr>
            <a:spLocks/>
          </xdr:cNvSpPr>
        </xdr:nvSpPr>
        <xdr:spPr>
          <a:xfrm>
            <a:off x="504" y="772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85" name="AutoShape 592"/>
          <xdr:cNvSpPr>
            <a:spLocks/>
          </xdr:cNvSpPr>
        </xdr:nvSpPr>
        <xdr:spPr>
          <a:xfrm>
            <a:off x="505" y="772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86" name="AutoShape 593"/>
          <xdr:cNvSpPr>
            <a:spLocks/>
          </xdr:cNvSpPr>
        </xdr:nvSpPr>
        <xdr:spPr>
          <a:xfrm>
            <a:off x="505" y="772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87" name="AutoShape 594"/>
          <xdr:cNvSpPr>
            <a:spLocks/>
          </xdr:cNvSpPr>
        </xdr:nvSpPr>
        <xdr:spPr>
          <a:xfrm>
            <a:off x="506" y="77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88" name="AutoShape 595"/>
          <xdr:cNvSpPr>
            <a:spLocks/>
          </xdr:cNvSpPr>
        </xdr:nvSpPr>
        <xdr:spPr>
          <a:xfrm>
            <a:off x="506" y="77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89" name="AutoShape 596"/>
          <xdr:cNvSpPr>
            <a:spLocks/>
          </xdr:cNvSpPr>
        </xdr:nvSpPr>
        <xdr:spPr>
          <a:xfrm>
            <a:off x="507" y="77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90" name="AutoShape 597"/>
          <xdr:cNvSpPr>
            <a:spLocks/>
          </xdr:cNvSpPr>
        </xdr:nvSpPr>
        <xdr:spPr>
          <a:xfrm>
            <a:off x="507" y="77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91" name="AutoShape 598"/>
          <xdr:cNvSpPr>
            <a:spLocks/>
          </xdr:cNvSpPr>
        </xdr:nvSpPr>
        <xdr:spPr>
          <a:xfrm>
            <a:off x="508" y="77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92" name="AutoShape 599"/>
          <xdr:cNvSpPr>
            <a:spLocks/>
          </xdr:cNvSpPr>
        </xdr:nvSpPr>
        <xdr:spPr>
          <a:xfrm>
            <a:off x="508" y="77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93" name="AutoShape 600"/>
          <xdr:cNvSpPr>
            <a:spLocks/>
          </xdr:cNvSpPr>
        </xdr:nvSpPr>
        <xdr:spPr>
          <a:xfrm>
            <a:off x="509" y="77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94" name="AutoShape 601"/>
          <xdr:cNvSpPr>
            <a:spLocks/>
          </xdr:cNvSpPr>
        </xdr:nvSpPr>
        <xdr:spPr>
          <a:xfrm>
            <a:off x="509" y="77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95" name="AutoShape 602"/>
          <xdr:cNvSpPr>
            <a:spLocks/>
          </xdr:cNvSpPr>
        </xdr:nvSpPr>
        <xdr:spPr>
          <a:xfrm>
            <a:off x="510" y="77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96" name="AutoShape 603"/>
          <xdr:cNvSpPr>
            <a:spLocks/>
          </xdr:cNvSpPr>
        </xdr:nvSpPr>
        <xdr:spPr>
          <a:xfrm>
            <a:off x="510" y="77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97" name="AutoShape 604"/>
          <xdr:cNvSpPr>
            <a:spLocks/>
          </xdr:cNvSpPr>
        </xdr:nvSpPr>
        <xdr:spPr>
          <a:xfrm>
            <a:off x="510" y="77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98" name="AutoShape 605"/>
          <xdr:cNvSpPr>
            <a:spLocks/>
          </xdr:cNvSpPr>
        </xdr:nvSpPr>
        <xdr:spPr>
          <a:xfrm>
            <a:off x="510" y="77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99" name="AutoShape 606"/>
          <xdr:cNvSpPr>
            <a:spLocks/>
          </xdr:cNvSpPr>
        </xdr:nvSpPr>
        <xdr:spPr>
          <a:xfrm>
            <a:off x="511" y="774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00" name="AutoShape 607"/>
          <xdr:cNvSpPr>
            <a:spLocks/>
          </xdr:cNvSpPr>
        </xdr:nvSpPr>
        <xdr:spPr>
          <a:xfrm>
            <a:off x="511" y="774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01" name="AutoShape 608"/>
          <xdr:cNvSpPr>
            <a:spLocks/>
          </xdr:cNvSpPr>
        </xdr:nvSpPr>
        <xdr:spPr>
          <a:xfrm>
            <a:off x="512" y="774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02" name="AutoShape 609"/>
          <xdr:cNvSpPr>
            <a:spLocks/>
          </xdr:cNvSpPr>
        </xdr:nvSpPr>
        <xdr:spPr>
          <a:xfrm>
            <a:off x="512" y="774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03" name="AutoShape 610"/>
          <xdr:cNvSpPr>
            <a:spLocks/>
          </xdr:cNvSpPr>
        </xdr:nvSpPr>
        <xdr:spPr>
          <a:xfrm>
            <a:off x="513" y="774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04" name="AutoShape 611"/>
          <xdr:cNvSpPr>
            <a:spLocks/>
          </xdr:cNvSpPr>
        </xdr:nvSpPr>
        <xdr:spPr>
          <a:xfrm>
            <a:off x="513" y="774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05" name="AutoShape 612"/>
          <xdr:cNvSpPr>
            <a:spLocks/>
          </xdr:cNvSpPr>
        </xdr:nvSpPr>
        <xdr:spPr>
          <a:xfrm>
            <a:off x="514" y="774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06" name="AutoShape 613"/>
          <xdr:cNvSpPr>
            <a:spLocks/>
          </xdr:cNvSpPr>
        </xdr:nvSpPr>
        <xdr:spPr>
          <a:xfrm>
            <a:off x="514" y="774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07" name="AutoShape 614"/>
          <xdr:cNvSpPr>
            <a:spLocks/>
          </xdr:cNvSpPr>
        </xdr:nvSpPr>
        <xdr:spPr>
          <a:xfrm>
            <a:off x="515" y="774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08" name="AutoShape 615"/>
          <xdr:cNvSpPr>
            <a:spLocks/>
          </xdr:cNvSpPr>
        </xdr:nvSpPr>
        <xdr:spPr>
          <a:xfrm>
            <a:off x="515" y="774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09" name="AutoShape 616"/>
          <xdr:cNvSpPr>
            <a:spLocks/>
          </xdr:cNvSpPr>
        </xdr:nvSpPr>
        <xdr:spPr>
          <a:xfrm>
            <a:off x="516" y="774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10" name="AutoShape 617"/>
          <xdr:cNvSpPr>
            <a:spLocks/>
          </xdr:cNvSpPr>
        </xdr:nvSpPr>
        <xdr:spPr>
          <a:xfrm>
            <a:off x="516" y="774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11" name="AutoShape 618"/>
          <xdr:cNvSpPr>
            <a:spLocks/>
          </xdr:cNvSpPr>
        </xdr:nvSpPr>
        <xdr:spPr>
          <a:xfrm>
            <a:off x="517" y="775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12" name="AutoShape 619"/>
          <xdr:cNvSpPr>
            <a:spLocks/>
          </xdr:cNvSpPr>
        </xdr:nvSpPr>
        <xdr:spPr>
          <a:xfrm>
            <a:off x="517" y="775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13" name="AutoShape 620"/>
          <xdr:cNvSpPr>
            <a:spLocks/>
          </xdr:cNvSpPr>
        </xdr:nvSpPr>
        <xdr:spPr>
          <a:xfrm>
            <a:off x="518" y="775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14" name="AutoShape 621"/>
          <xdr:cNvSpPr>
            <a:spLocks/>
          </xdr:cNvSpPr>
        </xdr:nvSpPr>
        <xdr:spPr>
          <a:xfrm>
            <a:off x="518" y="775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15" name="AutoShape 622"/>
          <xdr:cNvSpPr>
            <a:spLocks/>
          </xdr:cNvSpPr>
        </xdr:nvSpPr>
        <xdr:spPr>
          <a:xfrm>
            <a:off x="519" y="775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16" name="AutoShape 623"/>
          <xdr:cNvSpPr>
            <a:spLocks/>
          </xdr:cNvSpPr>
        </xdr:nvSpPr>
        <xdr:spPr>
          <a:xfrm>
            <a:off x="519" y="775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17" name="AutoShape 624"/>
          <xdr:cNvSpPr>
            <a:spLocks/>
          </xdr:cNvSpPr>
        </xdr:nvSpPr>
        <xdr:spPr>
          <a:xfrm>
            <a:off x="520" y="775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18" name="AutoShape 625"/>
          <xdr:cNvSpPr>
            <a:spLocks/>
          </xdr:cNvSpPr>
        </xdr:nvSpPr>
        <xdr:spPr>
          <a:xfrm>
            <a:off x="520" y="775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47625</xdr:colOff>
      <xdr:row>23</xdr:row>
      <xdr:rowOff>142875</xdr:rowOff>
    </xdr:from>
    <xdr:to>
      <xdr:col>5</xdr:col>
      <xdr:colOff>390525</xdr:colOff>
      <xdr:row>28</xdr:row>
      <xdr:rowOff>57150</xdr:rowOff>
    </xdr:to>
    <xdr:grpSp>
      <xdr:nvGrpSpPr>
        <xdr:cNvPr id="2619" name="Group 827"/>
        <xdr:cNvGrpSpPr>
          <a:grpSpLocks/>
        </xdr:cNvGrpSpPr>
      </xdr:nvGrpSpPr>
      <xdr:grpSpPr>
        <a:xfrm>
          <a:off x="857250" y="5095875"/>
          <a:ext cx="3390900" cy="914400"/>
          <a:chOff x="115" y="666"/>
          <a:chExt cx="458" cy="119"/>
        </a:xfrm>
        <a:solidFill>
          <a:srgbClr val="FFFFFF"/>
        </a:solidFill>
      </xdr:grpSpPr>
      <xdr:sp>
        <xdr:nvSpPr>
          <xdr:cNvPr id="2620" name="AutoShape 627"/>
          <xdr:cNvSpPr>
            <a:spLocks/>
          </xdr:cNvSpPr>
        </xdr:nvSpPr>
        <xdr:spPr>
          <a:xfrm>
            <a:off x="521" y="775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21" name="AutoShape 628"/>
          <xdr:cNvSpPr>
            <a:spLocks/>
          </xdr:cNvSpPr>
        </xdr:nvSpPr>
        <xdr:spPr>
          <a:xfrm>
            <a:off x="521" y="775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22" name="AutoShape 629"/>
          <xdr:cNvSpPr>
            <a:spLocks/>
          </xdr:cNvSpPr>
        </xdr:nvSpPr>
        <xdr:spPr>
          <a:xfrm>
            <a:off x="522" y="77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23" name="AutoShape 630"/>
          <xdr:cNvSpPr>
            <a:spLocks/>
          </xdr:cNvSpPr>
        </xdr:nvSpPr>
        <xdr:spPr>
          <a:xfrm>
            <a:off x="522" y="77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24" name="AutoShape 631"/>
          <xdr:cNvSpPr>
            <a:spLocks/>
          </xdr:cNvSpPr>
        </xdr:nvSpPr>
        <xdr:spPr>
          <a:xfrm>
            <a:off x="523" y="77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25" name="AutoShape 632"/>
          <xdr:cNvSpPr>
            <a:spLocks/>
          </xdr:cNvSpPr>
        </xdr:nvSpPr>
        <xdr:spPr>
          <a:xfrm>
            <a:off x="523" y="77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26" name="AutoShape 633"/>
          <xdr:cNvSpPr>
            <a:spLocks/>
          </xdr:cNvSpPr>
        </xdr:nvSpPr>
        <xdr:spPr>
          <a:xfrm>
            <a:off x="524" y="77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27" name="AutoShape 634"/>
          <xdr:cNvSpPr>
            <a:spLocks/>
          </xdr:cNvSpPr>
        </xdr:nvSpPr>
        <xdr:spPr>
          <a:xfrm>
            <a:off x="524" y="77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28" name="AutoShape 635"/>
          <xdr:cNvSpPr>
            <a:spLocks/>
          </xdr:cNvSpPr>
        </xdr:nvSpPr>
        <xdr:spPr>
          <a:xfrm>
            <a:off x="524" y="77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29" name="AutoShape 636"/>
          <xdr:cNvSpPr>
            <a:spLocks/>
          </xdr:cNvSpPr>
        </xdr:nvSpPr>
        <xdr:spPr>
          <a:xfrm>
            <a:off x="524" y="77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30" name="AutoShape 637"/>
          <xdr:cNvSpPr>
            <a:spLocks/>
          </xdr:cNvSpPr>
        </xdr:nvSpPr>
        <xdr:spPr>
          <a:xfrm>
            <a:off x="525" y="77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31" name="AutoShape 638"/>
          <xdr:cNvSpPr>
            <a:spLocks/>
          </xdr:cNvSpPr>
        </xdr:nvSpPr>
        <xdr:spPr>
          <a:xfrm>
            <a:off x="525" y="77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32" name="AutoShape 639"/>
          <xdr:cNvSpPr>
            <a:spLocks/>
          </xdr:cNvSpPr>
        </xdr:nvSpPr>
        <xdr:spPr>
          <a:xfrm>
            <a:off x="526" y="77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33" name="AutoShape 640"/>
          <xdr:cNvSpPr>
            <a:spLocks/>
          </xdr:cNvSpPr>
        </xdr:nvSpPr>
        <xdr:spPr>
          <a:xfrm>
            <a:off x="526" y="77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34" name="AutoShape 641"/>
          <xdr:cNvSpPr>
            <a:spLocks/>
          </xdr:cNvSpPr>
        </xdr:nvSpPr>
        <xdr:spPr>
          <a:xfrm>
            <a:off x="527" y="77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35" name="AutoShape 642"/>
          <xdr:cNvSpPr>
            <a:spLocks/>
          </xdr:cNvSpPr>
        </xdr:nvSpPr>
        <xdr:spPr>
          <a:xfrm>
            <a:off x="527" y="77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36" name="AutoShape 643"/>
          <xdr:cNvSpPr>
            <a:spLocks/>
          </xdr:cNvSpPr>
        </xdr:nvSpPr>
        <xdr:spPr>
          <a:xfrm>
            <a:off x="528" y="77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37" name="AutoShape 644"/>
          <xdr:cNvSpPr>
            <a:spLocks/>
          </xdr:cNvSpPr>
        </xdr:nvSpPr>
        <xdr:spPr>
          <a:xfrm>
            <a:off x="528" y="77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38" name="AutoShape 645"/>
          <xdr:cNvSpPr>
            <a:spLocks/>
          </xdr:cNvSpPr>
        </xdr:nvSpPr>
        <xdr:spPr>
          <a:xfrm>
            <a:off x="529" y="77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39" name="AutoShape 646"/>
          <xdr:cNvSpPr>
            <a:spLocks/>
          </xdr:cNvSpPr>
        </xdr:nvSpPr>
        <xdr:spPr>
          <a:xfrm>
            <a:off x="529" y="77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40" name="AutoShape 647"/>
          <xdr:cNvSpPr>
            <a:spLocks/>
          </xdr:cNvSpPr>
        </xdr:nvSpPr>
        <xdr:spPr>
          <a:xfrm>
            <a:off x="530" y="77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41" name="AutoShape 648"/>
          <xdr:cNvSpPr>
            <a:spLocks/>
          </xdr:cNvSpPr>
        </xdr:nvSpPr>
        <xdr:spPr>
          <a:xfrm>
            <a:off x="530" y="77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42" name="AutoShape 649"/>
          <xdr:cNvSpPr>
            <a:spLocks/>
          </xdr:cNvSpPr>
        </xdr:nvSpPr>
        <xdr:spPr>
          <a:xfrm>
            <a:off x="531" y="77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43" name="AutoShape 650"/>
          <xdr:cNvSpPr>
            <a:spLocks/>
          </xdr:cNvSpPr>
        </xdr:nvSpPr>
        <xdr:spPr>
          <a:xfrm>
            <a:off x="531" y="77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44" name="AutoShape 651"/>
          <xdr:cNvSpPr>
            <a:spLocks/>
          </xdr:cNvSpPr>
        </xdr:nvSpPr>
        <xdr:spPr>
          <a:xfrm>
            <a:off x="532" y="77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45" name="AutoShape 652"/>
          <xdr:cNvSpPr>
            <a:spLocks/>
          </xdr:cNvSpPr>
        </xdr:nvSpPr>
        <xdr:spPr>
          <a:xfrm>
            <a:off x="532" y="77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46" name="AutoShape 653"/>
          <xdr:cNvSpPr>
            <a:spLocks/>
          </xdr:cNvSpPr>
        </xdr:nvSpPr>
        <xdr:spPr>
          <a:xfrm>
            <a:off x="533" y="77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47" name="AutoShape 654"/>
          <xdr:cNvSpPr>
            <a:spLocks/>
          </xdr:cNvSpPr>
        </xdr:nvSpPr>
        <xdr:spPr>
          <a:xfrm>
            <a:off x="533" y="77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48" name="AutoShape 655"/>
          <xdr:cNvSpPr>
            <a:spLocks/>
          </xdr:cNvSpPr>
        </xdr:nvSpPr>
        <xdr:spPr>
          <a:xfrm>
            <a:off x="534" y="77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49" name="AutoShape 656"/>
          <xdr:cNvSpPr>
            <a:spLocks/>
          </xdr:cNvSpPr>
        </xdr:nvSpPr>
        <xdr:spPr>
          <a:xfrm>
            <a:off x="534" y="77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50" name="AutoShape 657"/>
          <xdr:cNvSpPr>
            <a:spLocks/>
          </xdr:cNvSpPr>
        </xdr:nvSpPr>
        <xdr:spPr>
          <a:xfrm>
            <a:off x="535" y="77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51" name="AutoShape 658"/>
          <xdr:cNvSpPr>
            <a:spLocks/>
          </xdr:cNvSpPr>
        </xdr:nvSpPr>
        <xdr:spPr>
          <a:xfrm>
            <a:off x="535" y="77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52" name="AutoShape 659"/>
          <xdr:cNvSpPr>
            <a:spLocks/>
          </xdr:cNvSpPr>
        </xdr:nvSpPr>
        <xdr:spPr>
          <a:xfrm>
            <a:off x="535" y="77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53" name="AutoShape 660"/>
          <xdr:cNvSpPr>
            <a:spLocks/>
          </xdr:cNvSpPr>
        </xdr:nvSpPr>
        <xdr:spPr>
          <a:xfrm>
            <a:off x="535" y="77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54" name="AutoShape 661"/>
          <xdr:cNvSpPr>
            <a:spLocks/>
          </xdr:cNvSpPr>
        </xdr:nvSpPr>
        <xdr:spPr>
          <a:xfrm>
            <a:off x="536" y="77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55" name="AutoShape 662"/>
          <xdr:cNvSpPr>
            <a:spLocks/>
          </xdr:cNvSpPr>
        </xdr:nvSpPr>
        <xdr:spPr>
          <a:xfrm>
            <a:off x="536" y="77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56" name="AutoShape 663"/>
          <xdr:cNvSpPr>
            <a:spLocks/>
          </xdr:cNvSpPr>
        </xdr:nvSpPr>
        <xdr:spPr>
          <a:xfrm>
            <a:off x="537" y="77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57" name="AutoShape 664"/>
          <xdr:cNvSpPr>
            <a:spLocks/>
          </xdr:cNvSpPr>
        </xdr:nvSpPr>
        <xdr:spPr>
          <a:xfrm>
            <a:off x="537" y="77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58" name="AutoShape 665"/>
          <xdr:cNvSpPr>
            <a:spLocks/>
          </xdr:cNvSpPr>
        </xdr:nvSpPr>
        <xdr:spPr>
          <a:xfrm>
            <a:off x="538" y="77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59" name="AutoShape 666"/>
          <xdr:cNvSpPr>
            <a:spLocks/>
          </xdr:cNvSpPr>
        </xdr:nvSpPr>
        <xdr:spPr>
          <a:xfrm>
            <a:off x="538" y="77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60" name="AutoShape 667"/>
          <xdr:cNvSpPr>
            <a:spLocks/>
          </xdr:cNvSpPr>
        </xdr:nvSpPr>
        <xdr:spPr>
          <a:xfrm>
            <a:off x="539" y="77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61" name="AutoShape 668"/>
          <xdr:cNvSpPr>
            <a:spLocks/>
          </xdr:cNvSpPr>
        </xdr:nvSpPr>
        <xdr:spPr>
          <a:xfrm>
            <a:off x="539" y="77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62" name="AutoShape 669"/>
          <xdr:cNvSpPr>
            <a:spLocks/>
          </xdr:cNvSpPr>
        </xdr:nvSpPr>
        <xdr:spPr>
          <a:xfrm>
            <a:off x="540" y="77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63" name="AutoShape 670"/>
          <xdr:cNvSpPr>
            <a:spLocks/>
          </xdr:cNvSpPr>
        </xdr:nvSpPr>
        <xdr:spPr>
          <a:xfrm>
            <a:off x="540" y="77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64" name="AutoShape 671"/>
          <xdr:cNvSpPr>
            <a:spLocks/>
          </xdr:cNvSpPr>
        </xdr:nvSpPr>
        <xdr:spPr>
          <a:xfrm>
            <a:off x="541" y="77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65" name="AutoShape 672"/>
          <xdr:cNvSpPr>
            <a:spLocks/>
          </xdr:cNvSpPr>
        </xdr:nvSpPr>
        <xdr:spPr>
          <a:xfrm>
            <a:off x="541" y="77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66" name="AutoShape 673"/>
          <xdr:cNvSpPr>
            <a:spLocks/>
          </xdr:cNvSpPr>
        </xdr:nvSpPr>
        <xdr:spPr>
          <a:xfrm>
            <a:off x="542" y="77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67" name="AutoShape 674"/>
          <xdr:cNvSpPr>
            <a:spLocks/>
          </xdr:cNvSpPr>
        </xdr:nvSpPr>
        <xdr:spPr>
          <a:xfrm>
            <a:off x="542" y="77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68" name="AutoShape 675"/>
          <xdr:cNvSpPr>
            <a:spLocks/>
          </xdr:cNvSpPr>
        </xdr:nvSpPr>
        <xdr:spPr>
          <a:xfrm>
            <a:off x="543" y="77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69" name="AutoShape 676"/>
          <xdr:cNvSpPr>
            <a:spLocks/>
          </xdr:cNvSpPr>
        </xdr:nvSpPr>
        <xdr:spPr>
          <a:xfrm>
            <a:off x="543" y="77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70" name="AutoShape 677"/>
          <xdr:cNvSpPr>
            <a:spLocks/>
          </xdr:cNvSpPr>
        </xdr:nvSpPr>
        <xdr:spPr>
          <a:xfrm>
            <a:off x="544" y="77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71" name="AutoShape 678"/>
          <xdr:cNvSpPr>
            <a:spLocks/>
          </xdr:cNvSpPr>
        </xdr:nvSpPr>
        <xdr:spPr>
          <a:xfrm>
            <a:off x="544" y="77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72" name="AutoShape 679"/>
          <xdr:cNvSpPr>
            <a:spLocks/>
          </xdr:cNvSpPr>
        </xdr:nvSpPr>
        <xdr:spPr>
          <a:xfrm>
            <a:off x="545" y="780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73" name="AutoShape 680"/>
          <xdr:cNvSpPr>
            <a:spLocks/>
          </xdr:cNvSpPr>
        </xdr:nvSpPr>
        <xdr:spPr>
          <a:xfrm>
            <a:off x="545" y="780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74" name="AutoShape 681"/>
          <xdr:cNvSpPr>
            <a:spLocks/>
          </xdr:cNvSpPr>
        </xdr:nvSpPr>
        <xdr:spPr>
          <a:xfrm>
            <a:off x="545" y="780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75" name="AutoShape 682"/>
          <xdr:cNvSpPr>
            <a:spLocks/>
          </xdr:cNvSpPr>
        </xdr:nvSpPr>
        <xdr:spPr>
          <a:xfrm>
            <a:off x="545" y="780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76" name="AutoShape 683"/>
          <xdr:cNvSpPr>
            <a:spLocks/>
          </xdr:cNvSpPr>
        </xdr:nvSpPr>
        <xdr:spPr>
          <a:xfrm>
            <a:off x="546" y="780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77" name="AutoShape 684"/>
          <xdr:cNvSpPr>
            <a:spLocks/>
          </xdr:cNvSpPr>
        </xdr:nvSpPr>
        <xdr:spPr>
          <a:xfrm>
            <a:off x="546" y="780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78" name="AutoShape 685"/>
          <xdr:cNvSpPr>
            <a:spLocks/>
          </xdr:cNvSpPr>
        </xdr:nvSpPr>
        <xdr:spPr>
          <a:xfrm>
            <a:off x="547" y="780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79" name="AutoShape 686"/>
          <xdr:cNvSpPr>
            <a:spLocks/>
          </xdr:cNvSpPr>
        </xdr:nvSpPr>
        <xdr:spPr>
          <a:xfrm>
            <a:off x="547" y="780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80" name="AutoShape 687"/>
          <xdr:cNvSpPr>
            <a:spLocks/>
          </xdr:cNvSpPr>
        </xdr:nvSpPr>
        <xdr:spPr>
          <a:xfrm>
            <a:off x="548" y="780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81" name="AutoShape 688"/>
          <xdr:cNvSpPr>
            <a:spLocks/>
          </xdr:cNvSpPr>
        </xdr:nvSpPr>
        <xdr:spPr>
          <a:xfrm>
            <a:off x="548" y="780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82" name="AutoShape 689"/>
          <xdr:cNvSpPr>
            <a:spLocks/>
          </xdr:cNvSpPr>
        </xdr:nvSpPr>
        <xdr:spPr>
          <a:xfrm>
            <a:off x="549" y="780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83" name="AutoShape 690"/>
          <xdr:cNvSpPr>
            <a:spLocks/>
          </xdr:cNvSpPr>
        </xdr:nvSpPr>
        <xdr:spPr>
          <a:xfrm>
            <a:off x="549" y="780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84" name="AutoShape 691"/>
          <xdr:cNvSpPr>
            <a:spLocks/>
          </xdr:cNvSpPr>
        </xdr:nvSpPr>
        <xdr:spPr>
          <a:xfrm>
            <a:off x="550" y="781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85" name="AutoShape 692"/>
          <xdr:cNvSpPr>
            <a:spLocks/>
          </xdr:cNvSpPr>
        </xdr:nvSpPr>
        <xdr:spPr>
          <a:xfrm>
            <a:off x="550" y="781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86" name="AutoShape 693"/>
          <xdr:cNvSpPr>
            <a:spLocks/>
          </xdr:cNvSpPr>
        </xdr:nvSpPr>
        <xdr:spPr>
          <a:xfrm>
            <a:off x="551" y="781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87" name="AutoShape 694"/>
          <xdr:cNvSpPr>
            <a:spLocks/>
          </xdr:cNvSpPr>
        </xdr:nvSpPr>
        <xdr:spPr>
          <a:xfrm>
            <a:off x="551" y="781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88" name="AutoShape 695"/>
          <xdr:cNvSpPr>
            <a:spLocks/>
          </xdr:cNvSpPr>
        </xdr:nvSpPr>
        <xdr:spPr>
          <a:xfrm>
            <a:off x="552" y="781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89" name="AutoShape 696"/>
          <xdr:cNvSpPr>
            <a:spLocks/>
          </xdr:cNvSpPr>
        </xdr:nvSpPr>
        <xdr:spPr>
          <a:xfrm>
            <a:off x="552" y="781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90" name="AutoShape 697"/>
          <xdr:cNvSpPr>
            <a:spLocks/>
          </xdr:cNvSpPr>
        </xdr:nvSpPr>
        <xdr:spPr>
          <a:xfrm>
            <a:off x="553" y="781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91" name="AutoShape 698"/>
          <xdr:cNvSpPr>
            <a:spLocks/>
          </xdr:cNvSpPr>
        </xdr:nvSpPr>
        <xdr:spPr>
          <a:xfrm>
            <a:off x="553" y="781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92" name="AutoShape 699"/>
          <xdr:cNvSpPr>
            <a:spLocks/>
          </xdr:cNvSpPr>
        </xdr:nvSpPr>
        <xdr:spPr>
          <a:xfrm>
            <a:off x="554" y="781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93" name="AutoShape 700"/>
          <xdr:cNvSpPr>
            <a:spLocks/>
          </xdr:cNvSpPr>
        </xdr:nvSpPr>
        <xdr:spPr>
          <a:xfrm>
            <a:off x="554" y="781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94" name="AutoShape 701"/>
          <xdr:cNvSpPr>
            <a:spLocks/>
          </xdr:cNvSpPr>
        </xdr:nvSpPr>
        <xdr:spPr>
          <a:xfrm>
            <a:off x="555" y="781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95" name="AutoShape 702"/>
          <xdr:cNvSpPr>
            <a:spLocks/>
          </xdr:cNvSpPr>
        </xdr:nvSpPr>
        <xdr:spPr>
          <a:xfrm>
            <a:off x="555" y="781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96" name="AutoShape 703"/>
          <xdr:cNvSpPr>
            <a:spLocks/>
          </xdr:cNvSpPr>
        </xdr:nvSpPr>
        <xdr:spPr>
          <a:xfrm>
            <a:off x="556" y="782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97" name="AutoShape 704"/>
          <xdr:cNvSpPr>
            <a:spLocks/>
          </xdr:cNvSpPr>
        </xdr:nvSpPr>
        <xdr:spPr>
          <a:xfrm>
            <a:off x="556" y="782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98" name="AutoShape 705"/>
          <xdr:cNvSpPr>
            <a:spLocks/>
          </xdr:cNvSpPr>
        </xdr:nvSpPr>
        <xdr:spPr>
          <a:xfrm>
            <a:off x="557" y="782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99" name="AutoShape 706"/>
          <xdr:cNvSpPr>
            <a:spLocks/>
          </xdr:cNvSpPr>
        </xdr:nvSpPr>
        <xdr:spPr>
          <a:xfrm>
            <a:off x="557" y="782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00" name="AutoShape 707"/>
          <xdr:cNvSpPr>
            <a:spLocks/>
          </xdr:cNvSpPr>
        </xdr:nvSpPr>
        <xdr:spPr>
          <a:xfrm>
            <a:off x="557" y="782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01" name="AutoShape 708"/>
          <xdr:cNvSpPr>
            <a:spLocks/>
          </xdr:cNvSpPr>
        </xdr:nvSpPr>
        <xdr:spPr>
          <a:xfrm>
            <a:off x="557" y="782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02" name="AutoShape 709"/>
          <xdr:cNvSpPr>
            <a:spLocks/>
          </xdr:cNvSpPr>
        </xdr:nvSpPr>
        <xdr:spPr>
          <a:xfrm>
            <a:off x="558" y="782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03" name="AutoShape 710"/>
          <xdr:cNvSpPr>
            <a:spLocks/>
          </xdr:cNvSpPr>
        </xdr:nvSpPr>
        <xdr:spPr>
          <a:xfrm>
            <a:off x="558" y="782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04" name="AutoShape 711"/>
          <xdr:cNvSpPr>
            <a:spLocks/>
          </xdr:cNvSpPr>
        </xdr:nvSpPr>
        <xdr:spPr>
          <a:xfrm>
            <a:off x="559" y="782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05" name="AutoShape 712"/>
          <xdr:cNvSpPr>
            <a:spLocks/>
          </xdr:cNvSpPr>
        </xdr:nvSpPr>
        <xdr:spPr>
          <a:xfrm>
            <a:off x="559" y="782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06" name="AutoShape 713"/>
          <xdr:cNvSpPr>
            <a:spLocks/>
          </xdr:cNvSpPr>
        </xdr:nvSpPr>
        <xdr:spPr>
          <a:xfrm>
            <a:off x="560" y="782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07" name="AutoShape 714"/>
          <xdr:cNvSpPr>
            <a:spLocks/>
          </xdr:cNvSpPr>
        </xdr:nvSpPr>
        <xdr:spPr>
          <a:xfrm>
            <a:off x="560" y="782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08" name="AutoShape 715"/>
          <xdr:cNvSpPr>
            <a:spLocks/>
          </xdr:cNvSpPr>
        </xdr:nvSpPr>
        <xdr:spPr>
          <a:xfrm>
            <a:off x="561" y="78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09" name="AutoShape 716"/>
          <xdr:cNvSpPr>
            <a:spLocks/>
          </xdr:cNvSpPr>
        </xdr:nvSpPr>
        <xdr:spPr>
          <a:xfrm>
            <a:off x="561" y="78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10" name="AutoShape 717"/>
          <xdr:cNvSpPr>
            <a:spLocks/>
          </xdr:cNvSpPr>
        </xdr:nvSpPr>
        <xdr:spPr>
          <a:xfrm>
            <a:off x="562" y="78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11" name="AutoShape 718"/>
          <xdr:cNvSpPr>
            <a:spLocks/>
          </xdr:cNvSpPr>
        </xdr:nvSpPr>
        <xdr:spPr>
          <a:xfrm>
            <a:off x="562" y="78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12" name="AutoShape 719"/>
          <xdr:cNvSpPr>
            <a:spLocks/>
          </xdr:cNvSpPr>
        </xdr:nvSpPr>
        <xdr:spPr>
          <a:xfrm>
            <a:off x="563" y="78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13" name="AutoShape 720"/>
          <xdr:cNvSpPr>
            <a:spLocks/>
          </xdr:cNvSpPr>
        </xdr:nvSpPr>
        <xdr:spPr>
          <a:xfrm>
            <a:off x="563" y="78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14" name="AutoShape 721"/>
          <xdr:cNvSpPr>
            <a:spLocks/>
          </xdr:cNvSpPr>
        </xdr:nvSpPr>
        <xdr:spPr>
          <a:xfrm>
            <a:off x="564" y="78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15" name="AutoShape 722"/>
          <xdr:cNvSpPr>
            <a:spLocks/>
          </xdr:cNvSpPr>
        </xdr:nvSpPr>
        <xdr:spPr>
          <a:xfrm>
            <a:off x="564" y="78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16" name="AutoShape 723"/>
          <xdr:cNvSpPr>
            <a:spLocks/>
          </xdr:cNvSpPr>
        </xdr:nvSpPr>
        <xdr:spPr>
          <a:xfrm>
            <a:off x="565" y="78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17" name="AutoShape 724"/>
          <xdr:cNvSpPr>
            <a:spLocks/>
          </xdr:cNvSpPr>
        </xdr:nvSpPr>
        <xdr:spPr>
          <a:xfrm>
            <a:off x="565" y="78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18" name="AutoShape 725"/>
          <xdr:cNvSpPr>
            <a:spLocks/>
          </xdr:cNvSpPr>
        </xdr:nvSpPr>
        <xdr:spPr>
          <a:xfrm>
            <a:off x="566" y="78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19" name="AutoShape 726"/>
          <xdr:cNvSpPr>
            <a:spLocks/>
          </xdr:cNvSpPr>
        </xdr:nvSpPr>
        <xdr:spPr>
          <a:xfrm>
            <a:off x="566" y="78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20" name="AutoShape 727"/>
          <xdr:cNvSpPr>
            <a:spLocks/>
          </xdr:cNvSpPr>
        </xdr:nvSpPr>
        <xdr:spPr>
          <a:xfrm>
            <a:off x="567" y="78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21" name="AutoShape 728"/>
          <xdr:cNvSpPr>
            <a:spLocks/>
          </xdr:cNvSpPr>
        </xdr:nvSpPr>
        <xdr:spPr>
          <a:xfrm>
            <a:off x="567" y="78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22" name="AutoShape 729"/>
          <xdr:cNvSpPr>
            <a:spLocks/>
          </xdr:cNvSpPr>
        </xdr:nvSpPr>
        <xdr:spPr>
          <a:xfrm>
            <a:off x="568" y="784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23" name="AutoShape 730"/>
          <xdr:cNvSpPr>
            <a:spLocks/>
          </xdr:cNvSpPr>
        </xdr:nvSpPr>
        <xdr:spPr>
          <a:xfrm>
            <a:off x="568" y="784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24" name="AutoShape 731"/>
          <xdr:cNvSpPr>
            <a:spLocks/>
          </xdr:cNvSpPr>
        </xdr:nvSpPr>
        <xdr:spPr>
          <a:xfrm>
            <a:off x="568" y="784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25" name="AutoShape 732"/>
          <xdr:cNvSpPr>
            <a:spLocks/>
          </xdr:cNvSpPr>
        </xdr:nvSpPr>
        <xdr:spPr>
          <a:xfrm>
            <a:off x="568" y="784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26" name="AutoShape 733"/>
          <xdr:cNvSpPr>
            <a:spLocks/>
          </xdr:cNvSpPr>
        </xdr:nvSpPr>
        <xdr:spPr>
          <a:xfrm>
            <a:off x="569" y="784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27" name="AutoShape 734"/>
          <xdr:cNvSpPr>
            <a:spLocks/>
          </xdr:cNvSpPr>
        </xdr:nvSpPr>
        <xdr:spPr>
          <a:xfrm>
            <a:off x="569" y="784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28" name="AutoShape 735"/>
          <xdr:cNvSpPr>
            <a:spLocks/>
          </xdr:cNvSpPr>
        </xdr:nvSpPr>
        <xdr:spPr>
          <a:xfrm>
            <a:off x="570" y="784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29" name="AutoShape 736"/>
          <xdr:cNvSpPr>
            <a:spLocks/>
          </xdr:cNvSpPr>
        </xdr:nvSpPr>
        <xdr:spPr>
          <a:xfrm>
            <a:off x="570" y="784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30" name="AutoShape 737"/>
          <xdr:cNvSpPr>
            <a:spLocks/>
          </xdr:cNvSpPr>
        </xdr:nvSpPr>
        <xdr:spPr>
          <a:xfrm>
            <a:off x="571" y="784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31" name="AutoShape 738"/>
          <xdr:cNvSpPr>
            <a:spLocks/>
          </xdr:cNvSpPr>
        </xdr:nvSpPr>
        <xdr:spPr>
          <a:xfrm>
            <a:off x="571" y="784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32" name="AutoShape 739"/>
          <xdr:cNvSpPr>
            <a:spLocks/>
          </xdr:cNvSpPr>
        </xdr:nvSpPr>
        <xdr:spPr>
          <a:xfrm>
            <a:off x="572" y="784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33" name="AutoShape 740"/>
          <xdr:cNvSpPr>
            <a:spLocks/>
          </xdr:cNvSpPr>
        </xdr:nvSpPr>
        <xdr:spPr>
          <a:xfrm>
            <a:off x="572" y="784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A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34" name="AutoShape 741"/>
          <xdr:cNvSpPr>
            <a:spLocks/>
          </xdr:cNvSpPr>
        </xdr:nvSpPr>
        <xdr:spPr>
          <a:xfrm>
            <a:off x="115" y="66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35" name="AutoShape 742"/>
          <xdr:cNvSpPr>
            <a:spLocks/>
          </xdr:cNvSpPr>
        </xdr:nvSpPr>
        <xdr:spPr>
          <a:xfrm>
            <a:off x="115" y="66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36" name="AutoShape 743"/>
          <xdr:cNvSpPr>
            <a:spLocks/>
          </xdr:cNvSpPr>
        </xdr:nvSpPr>
        <xdr:spPr>
          <a:xfrm>
            <a:off x="116" y="66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37" name="AutoShape 744"/>
          <xdr:cNvSpPr>
            <a:spLocks/>
          </xdr:cNvSpPr>
        </xdr:nvSpPr>
        <xdr:spPr>
          <a:xfrm>
            <a:off x="116" y="66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38" name="AutoShape 745"/>
          <xdr:cNvSpPr>
            <a:spLocks/>
          </xdr:cNvSpPr>
        </xdr:nvSpPr>
        <xdr:spPr>
          <a:xfrm>
            <a:off x="117" y="66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39" name="AutoShape 746"/>
          <xdr:cNvSpPr>
            <a:spLocks/>
          </xdr:cNvSpPr>
        </xdr:nvSpPr>
        <xdr:spPr>
          <a:xfrm flipV="1">
            <a:off x="117" y="66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40" name="AutoShape 747"/>
          <xdr:cNvSpPr>
            <a:spLocks/>
          </xdr:cNvSpPr>
        </xdr:nvSpPr>
        <xdr:spPr>
          <a:xfrm>
            <a:off x="118" y="66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41" name="AutoShape 748"/>
          <xdr:cNvSpPr>
            <a:spLocks/>
          </xdr:cNvSpPr>
        </xdr:nvSpPr>
        <xdr:spPr>
          <a:xfrm>
            <a:off x="118" y="66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42" name="AutoShape 749"/>
          <xdr:cNvSpPr>
            <a:spLocks/>
          </xdr:cNvSpPr>
        </xdr:nvSpPr>
        <xdr:spPr>
          <a:xfrm>
            <a:off x="119" y="66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43" name="AutoShape 750"/>
          <xdr:cNvSpPr>
            <a:spLocks/>
          </xdr:cNvSpPr>
        </xdr:nvSpPr>
        <xdr:spPr>
          <a:xfrm flipV="1">
            <a:off x="119" y="66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44" name="AutoShape 751"/>
          <xdr:cNvSpPr>
            <a:spLocks/>
          </xdr:cNvSpPr>
        </xdr:nvSpPr>
        <xdr:spPr>
          <a:xfrm>
            <a:off x="120" y="66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45" name="AutoShape 752"/>
          <xdr:cNvSpPr>
            <a:spLocks/>
          </xdr:cNvSpPr>
        </xdr:nvSpPr>
        <xdr:spPr>
          <a:xfrm>
            <a:off x="120" y="66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46" name="AutoShape 753"/>
          <xdr:cNvSpPr>
            <a:spLocks/>
          </xdr:cNvSpPr>
        </xdr:nvSpPr>
        <xdr:spPr>
          <a:xfrm>
            <a:off x="121" y="66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47" name="AutoShape 754"/>
          <xdr:cNvSpPr>
            <a:spLocks/>
          </xdr:cNvSpPr>
        </xdr:nvSpPr>
        <xdr:spPr>
          <a:xfrm>
            <a:off x="121" y="66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48" name="AutoShape 755"/>
          <xdr:cNvSpPr>
            <a:spLocks/>
          </xdr:cNvSpPr>
        </xdr:nvSpPr>
        <xdr:spPr>
          <a:xfrm>
            <a:off x="122" y="66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49" name="AutoShape 756"/>
          <xdr:cNvSpPr>
            <a:spLocks/>
          </xdr:cNvSpPr>
        </xdr:nvSpPr>
        <xdr:spPr>
          <a:xfrm flipV="1">
            <a:off x="122" y="66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50" name="AutoShape 757"/>
          <xdr:cNvSpPr>
            <a:spLocks/>
          </xdr:cNvSpPr>
        </xdr:nvSpPr>
        <xdr:spPr>
          <a:xfrm>
            <a:off x="123" y="66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51" name="AutoShape 758"/>
          <xdr:cNvSpPr>
            <a:spLocks/>
          </xdr:cNvSpPr>
        </xdr:nvSpPr>
        <xdr:spPr>
          <a:xfrm>
            <a:off x="123" y="66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52" name="AutoShape 759"/>
          <xdr:cNvSpPr>
            <a:spLocks/>
          </xdr:cNvSpPr>
        </xdr:nvSpPr>
        <xdr:spPr>
          <a:xfrm>
            <a:off x="123" y="66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53" name="AutoShape 760"/>
          <xdr:cNvSpPr>
            <a:spLocks/>
          </xdr:cNvSpPr>
        </xdr:nvSpPr>
        <xdr:spPr>
          <a:xfrm>
            <a:off x="123" y="66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54" name="AutoShape 761"/>
          <xdr:cNvSpPr>
            <a:spLocks/>
          </xdr:cNvSpPr>
        </xdr:nvSpPr>
        <xdr:spPr>
          <a:xfrm>
            <a:off x="124" y="66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55" name="AutoShape 762"/>
          <xdr:cNvSpPr>
            <a:spLocks/>
          </xdr:cNvSpPr>
        </xdr:nvSpPr>
        <xdr:spPr>
          <a:xfrm flipV="1">
            <a:off x="124" y="66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56" name="AutoShape 763"/>
          <xdr:cNvSpPr>
            <a:spLocks/>
          </xdr:cNvSpPr>
        </xdr:nvSpPr>
        <xdr:spPr>
          <a:xfrm>
            <a:off x="125" y="66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57" name="AutoShape 764"/>
          <xdr:cNvSpPr>
            <a:spLocks/>
          </xdr:cNvSpPr>
        </xdr:nvSpPr>
        <xdr:spPr>
          <a:xfrm flipV="1">
            <a:off x="125" y="66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58" name="AutoShape 765"/>
          <xdr:cNvSpPr>
            <a:spLocks/>
          </xdr:cNvSpPr>
        </xdr:nvSpPr>
        <xdr:spPr>
          <a:xfrm>
            <a:off x="126" y="66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59" name="AutoShape 766"/>
          <xdr:cNvSpPr>
            <a:spLocks/>
          </xdr:cNvSpPr>
        </xdr:nvSpPr>
        <xdr:spPr>
          <a:xfrm flipV="1">
            <a:off x="126" y="66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60" name="AutoShape 767"/>
          <xdr:cNvSpPr>
            <a:spLocks/>
          </xdr:cNvSpPr>
        </xdr:nvSpPr>
        <xdr:spPr>
          <a:xfrm>
            <a:off x="127" y="66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61" name="AutoShape 768"/>
          <xdr:cNvSpPr>
            <a:spLocks/>
          </xdr:cNvSpPr>
        </xdr:nvSpPr>
        <xdr:spPr>
          <a:xfrm flipV="1">
            <a:off x="127" y="66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62" name="AutoShape 769"/>
          <xdr:cNvSpPr>
            <a:spLocks/>
          </xdr:cNvSpPr>
        </xdr:nvSpPr>
        <xdr:spPr>
          <a:xfrm>
            <a:off x="128" y="66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63" name="AutoShape 770"/>
          <xdr:cNvSpPr>
            <a:spLocks/>
          </xdr:cNvSpPr>
        </xdr:nvSpPr>
        <xdr:spPr>
          <a:xfrm flipV="1">
            <a:off x="128" y="66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64" name="AutoShape 771"/>
          <xdr:cNvSpPr>
            <a:spLocks/>
          </xdr:cNvSpPr>
        </xdr:nvSpPr>
        <xdr:spPr>
          <a:xfrm>
            <a:off x="129" y="66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65" name="AutoShape 772"/>
          <xdr:cNvSpPr>
            <a:spLocks/>
          </xdr:cNvSpPr>
        </xdr:nvSpPr>
        <xdr:spPr>
          <a:xfrm>
            <a:off x="129" y="66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66" name="AutoShape 773"/>
          <xdr:cNvSpPr>
            <a:spLocks/>
          </xdr:cNvSpPr>
        </xdr:nvSpPr>
        <xdr:spPr>
          <a:xfrm>
            <a:off x="130" y="66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67" name="AutoShape 774"/>
          <xdr:cNvSpPr>
            <a:spLocks/>
          </xdr:cNvSpPr>
        </xdr:nvSpPr>
        <xdr:spPr>
          <a:xfrm flipV="1">
            <a:off x="130" y="66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68" name="AutoShape 775"/>
          <xdr:cNvSpPr>
            <a:spLocks/>
          </xdr:cNvSpPr>
        </xdr:nvSpPr>
        <xdr:spPr>
          <a:xfrm>
            <a:off x="131" y="66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69" name="AutoShape 776"/>
          <xdr:cNvSpPr>
            <a:spLocks/>
          </xdr:cNvSpPr>
        </xdr:nvSpPr>
        <xdr:spPr>
          <a:xfrm flipV="1">
            <a:off x="131" y="66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70" name="AutoShape 777"/>
          <xdr:cNvSpPr>
            <a:spLocks/>
          </xdr:cNvSpPr>
        </xdr:nvSpPr>
        <xdr:spPr>
          <a:xfrm>
            <a:off x="132" y="66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71" name="AutoShape 778"/>
          <xdr:cNvSpPr>
            <a:spLocks/>
          </xdr:cNvSpPr>
        </xdr:nvSpPr>
        <xdr:spPr>
          <a:xfrm flipV="1">
            <a:off x="132" y="66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72" name="AutoShape 779"/>
          <xdr:cNvSpPr>
            <a:spLocks/>
          </xdr:cNvSpPr>
        </xdr:nvSpPr>
        <xdr:spPr>
          <a:xfrm>
            <a:off x="133" y="66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73" name="AutoShape 780"/>
          <xdr:cNvSpPr>
            <a:spLocks/>
          </xdr:cNvSpPr>
        </xdr:nvSpPr>
        <xdr:spPr>
          <a:xfrm flipV="1">
            <a:off x="133" y="66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74" name="AutoShape 781"/>
          <xdr:cNvSpPr>
            <a:spLocks/>
          </xdr:cNvSpPr>
        </xdr:nvSpPr>
        <xdr:spPr>
          <a:xfrm>
            <a:off x="134" y="66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75" name="AutoShape 782"/>
          <xdr:cNvSpPr>
            <a:spLocks/>
          </xdr:cNvSpPr>
        </xdr:nvSpPr>
        <xdr:spPr>
          <a:xfrm flipV="1">
            <a:off x="134" y="66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76" name="AutoShape 783"/>
          <xdr:cNvSpPr>
            <a:spLocks/>
          </xdr:cNvSpPr>
        </xdr:nvSpPr>
        <xdr:spPr>
          <a:xfrm>
            <a:off x="134" y="66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77" name="AutoShape 784"/>
          <xdr:cNvSpPr>
            <a:spLocks/>
          </xdr:cNvSpPr>
        </xdr:nvSpPr>
        <xdr:spPr>
          <a:xfrm flipV="1">
            <a:off x="134" y="66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78" name="AutoShape 785"/>
          <xdr:cNvSpPr>
            <a:spLocks/>
          </xdr:cNvSpPr>
        </xdr:nvSpPr>
        <xdr:spPr>
          <a:xfrm>
            <a:off x="135" y="66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79" name="AutoShape 786"/>
          <xdr:cNvSpPr>
            <a:spLocks/>
          </xdr:cNvSpPr>
        </xdr:nvSpPr>
        <xdr:spPr>
          <a:xfrm>
            <a:off x="135" y="66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80" name="AutoShape 787"/>
          <xdr:cNvSpPr>
            <a:spLocks/>
          </xdr:cNvSpPr>
        </xdr:nvSpPr>
        <xdr:spPr>
          <a:xfrm>
            <a:off x="136" y="66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81" name="AutoShape 788"/>
          <xdr:cNvSpPr>
            <a:spLocks/>
          </xdr:cNvSpPr>
        </xdr:nvSpPr>
        <xdr:spPr>
          <a:xfrm flipV="1">
            <a:off x="136" y="66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82" name="AutoShape 789"/>
          <xdr:cNvSpPr>
            <a:spLocks/>
          </xdr:cNvSpPr>
        </xdr:nvSpPr>
        <xdr:spPr>
          <a:xfrm>
            <a:off x="137" y="66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83" name="AutoShape 790"/>
          <xdr:cNvSpPr>
            <a:spLocks/>
          </xdr:cNvSpPr>
        </xdr:nvSpPr>
        <xdr:spPr>
          <a:xfrm flipV="1">
            <a:off x="137" y="66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84" name="AutoShape 791"/>
          <xdr:cNvSpPr>
            <a:spLocks/>
          </xdr:cNvSpPr>
        </xdr:nvSpPr>
        <xdr:spPr>
          <a:xfrm>
            <a:off x="138" y="66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85" name="AutoShape 792"/>
          <xdr:cNvSpPr>
            <a:spLocks/>
          </xdr:cNvSpPr>
        </xdr:nvSpPr>
        <xdr:spPr>
          <a:xfrm flipV="1">
            <a:off x="138" y="66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86" name="AutoShape 793"/>
          <xdr:cNvSpPr>
            <a:spLocks/>
          </xdr:cNvSpPr>
        </xdr:nvSpPr>
        <xdr:spPr>
          <a:xfrm>
            <a:off x="139" y="66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87" name="AutoShape 794"/>
          <xdr:cNvSpPr>
            <a:spLocks/>
          </xdr:cNvSpPr>
        </xdr:nvSpPr>
        <xdr:spPr>
          <a:xfrm flipV="1">
            <a:off x="139" y="66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88" name="AutoShape 795"/>
          <xdr:cNvSpPr>
            <a:spLocks/>
          </xdr:cNvSpPr>
        </xdr:nvSpPr>
        <xdr:spPr>
          <a:xfrm>
            <a:off x="140" y="66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89" name="AutoShape 796"/>
          <xdr:cNvSpPr>
            <a:spLocks/>
          </xdr:cNvSpPr>
        </xdr:nvSpPr>
        <xdr:spPr>
          <a:xfrm flipV="1">
            <a:off x="140" y="66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90" name="AutoShape 797"/>
          <xdr:cNvSpPr>
            <a:spLocks/>
          </xdr:cNvSpPr>
        </xdr:nvSpPr>
        <xdr:spPr>
          <a:xfrm>
            <a:off x="141" y="66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91" name="AutoShape 798"/>
          <xdr:cNvSpPr>
            <a:spLocks/>
          </xdr:cNvSpPr>
        </xdr:nvSpPr>
        <xdr:spPr>
          <a:xfrm>
            <a:off x="141" y="66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92" name="AutoShape 799"/>
          <xdr:cNvSpPr>
            <a:spLocks/>
          </xdr:cNvSpPr>
        </xdr:nvSpPr>
        <xdr:spPr>
          <a:xfrm>
            <a:off x="142" y="66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93" name="AutoShape 800"/>
          <xdr:cNvSpPr>
            <a:spLocks/>
          </xdr:cNvSpPr>
        </xdr:nvSpPr>
        <xdr:spPr>
          <a:xfrm flipV="1">
            <a:off x="142" y="66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94" name="AutoShape 801"/>
          <xdr:cNvSpPr>
            <a:spLocks/>
          </xdr:cNvSpPr>
        </xdr:nvSpPr>
        <xdr:spPr>
          <a:xfrm>
            <a:off x="143" y="66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95" name="AutoShape 802"/>
          <xdr:cNvSpPr>
            <a:spLocks/>
          </xdr:cNvSpPr>
        </xdr:nvSpPr>
        <xdr:spPr>
          <a:xfrm flipV="1">
            <a:off x="143" y="66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96" name="AutoShape 803"/>
          <xdr:cNvSpPr>
            <a:spLocks/>
          </xdr:cNvSpPr>
        </xdr:nvSpPr>
        <xdr:spPr>
          <a:xfrm>
            <a:off x="144" y="66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97" name="AutoShape 804"/>
          <xdr:cNvSpPr>
            <a:spLocks/>
          </xdr:cNvSpPr>
        </xdr:nvSpPr>
        <xdr:spPr>
          <a:xfrm flipV="1">
            <a:off x="144" y="66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98" name="AutoShape 805"/>
          <xdr:cNvSpPr>
            <a:spLocks/>
          </xdr:cNvSpPr>
        </xdr:nvSpPr>
        <xdr:spPr>
          <a:xfrm>
            <a:off x="145" y="66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99" name="AutoShape 806"/>
          <xdr:cNvSpPr>
            <a:spLocks/>
          </xdr:cNvSpPr>
        </xdr:nvSpPr>
        <xdr:spPr>
          <a:xfrm flipV="1">
            <a:off x="145" y="66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00" name="AutoShape 807"/>
          <xdr:cNvSpPr>
            <a:spLocks/>
          </xdr:cNvSpPr>
        </xdr:nvSpPr>
        <xdr:spPr>
          <a:xfrm>
            <a:off x="145" y="66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01" name="AutoShape 808"/>
          <xdr:cNvSpPr>
            <a:spLocks/>
          </xdr:cNvSpPr>
        </xdr:nvSpPr>
        <xdr:spPr>
          <a:xfrm flipV="1">
            <a:off x="145" y="66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02" name="AutoShape 809"/>
          <xdr:cNvSpPr>
            <a:spLocks/>
          </xdr:cNvSpPr>
        </xdr:nvSpPr>
        <xdr:spPr>
          <a:xfrm>
            <a:off x="146" y="66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03" name="AutoShape 810"/>
          <xdr:cNvSpPr>
            <a:spLocks/>
          </xdr:cNvSpPr>
        </xdr:nvSpPr>
        <xdr:spPr>
          <a:xfrm flipV="1">
            <a:off x="146" y="66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04" name="AutoShape 811"/>
          <xdr:cNvSpPr>
            <a:spLocks/>
          </xdr:cNvSpPr>
        </xdr:nvSpPr>
        <xdr:spPr>
          <a:xfrm>
            <a:off x="147" y="66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05" name="AutoShape 812"/>
          <xdr:cNvSpPr>
            <a:spLocks/>
          </xdr:cNvSpPr>
        </xdr:nvSpPr>
        <xdr:spPr>
          <a:xfrm flipV="1">
            <a:off x="147" y="66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06" name="AutoShape 813"/>
          <xdr:cNvSpPr>
            <a:spLocks/>
          </xdr:cNvSpPr>
        </xdr:nvSpPr>
        <xdr:spPr>
          <a:xfrm>
            <a:off x="148" y="66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07" name="AutoShape 814"/>
          <xdr:cNvSpPr>
            <a:spLocks/>
          </xdr:cNvSpPr>
        </xdr:nvSpPr>
        <xdr:spPr>
          <a:xfrm flipV="1">
            <a:off x="148" y="66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08" name="AutoShape 815"/>
          <xdr:cNvSpPr>
            <a:spLocks/>
          </xdr:cNvSpPr>
        </xdr:nvSpPr>
        <xdr:spPr>
          <a:xfrm>
            <a:off x="149" y="66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09" name="AutoShape 816"/>
          <xdr:cNvSpPr>
            <a:spLocks/>
          </xdr:cNvSpPr>
        </xdr:nvSpPr>
        <xdr:spPr>
          <a:xfrm flipV="1">
            <a:off x="149" y="66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10" name="AutoShape 817"/>
          <xdr:cNvSpPr>
            <a:spLocks/>
          </xdr:cNvSpPr>
        </xdr:nvSpPr>
        <xdr:spPr>
          <a:xfrm>
            <a:off x="150" y="66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11" name="AutoShape 818"/>
          <xdr:cNvSpPr>
            <a:spLocks/>
          </xdr:cNvSpPr>
        </xdr:nvSpPr>
        <xdr:spPr>
          <a:xfrm flipV="1">
            <a:off x="150" y="66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12" name="AutoShape 819"/>
          <xdr:cNvSpPr>
            <a:spLocks/>
          </xdr:cNvSpPr>
        </xdr:nvSpPr>
        <xdr:spPr>
          <a:xfrm>
            <a:off x="151" y="66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13" name="AutoShape 820"/>
          <xdr:cNvSpPr>
            <a:spLocks/>
          </xdr:cNvSpPr>
        </xdr:nvSpPr>
        <xdr:spPr>
          <a:xfrm flipV="1">
            <a:off x="151" y="66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14" name="AutoShape 821"/>
          <xdr:cNvSpPr>
            <a:spLocks/>
          </xdr:cNvSpPr>
        </xdr:nvSpPr>
        <xdr:spPr>
          <a:xfrm>
            <a:off x="152" y="66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15" name="AutoShape 822"/>
          <xdr:cNvSpPr>
            <a:spLocks/>
          </xdr:cNvSpPr>
        </xdr:nvSpPr>
        <xdr:spPr>
          <a:xfrm flipV="1">
            <a:off x="152" y="66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16" name="AutoShape 823"/>
          <xdr:cNvSpPr>
            <a:spLocks/>
          </xdr:cNvSpPr>
        </xdr:nvSpPr>
        <xdr:spPr>
          <a:xfrm>
            <a:off x="153" y="66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17" name="AutoShape 824"/>
          <xdr:cNvSpPr>
            <a:spLocks/>
          </xdr:cNvSpPr>
        </xdr:nvSpPr>
        <xdr:spPr>
          <a:xfrm flipV="1">
            <a:off x="153" y="66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18" name="AutoShape 825"/>
          <xdr:cNvSpPr>
            <a:spLocks/>
          </xdr:cNvSpPr>
        </xdr:nvSpPr>
        <xdr:spPr>
          <a:xfrm>
            <a:off x="154" y="66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19" name="AutoShape 826"/>
          <xdr:cNvSpPr>
            <a:spLocks/>
          </xdr:cNvSpPr>
        </xdr:nvSpPr>
        <xdr:spPr>
          <a:xfrm>
            <a:off x="154" y="66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342900</xdr:colOff>
      <xdr:row>23</xdr:row>
      <xdr:rowOff>47625</xdr:rowOff>
    </xdr:from>
    <xdr:to>
      <xdr:col>2</xdr:col>
      <xdr:colOff>285750</xdr:colOff>
      <xdr:row>23</xdr:row>
      <xdr:rowOff>152400</xdr:rowOff>
    </xdr:to>
    <xdr:grpSp>
      <xdr:nvGrpSpPr>
        <xdr:cNvPr id="2820" name="Group 4"/>
        <xdr:cNvGrpSpPr>
          <a:grpSpLocks/>
        </xdr:cNvGrpSpPr>
      </xdr:nvGrpSpPr>
      <xdr:grpSpPr>
        <a:xfrm>
          <a:off x="1152525" y="5000625"/>
          <a:ext cx="676275" cy="104775"/>
          <a:chOff x="155" y="653"/>
          <a:chExt cx="91" cy="14"/>
        </a:xfrm>
        <a:solidFill>
          <a:srgbClr val="FFFFFF"/>
        </a:solidFill>
      </xdr:grpSpPr>
      <xdr:sp>
        <xdr:nvSpPr>
          <xdr:cNvPr id="2821" name="AutoShape 828"/>
          <xdr:cNvSpPr>
            <a:spLocks/>
          </xdr:cNvSpPr>
        </xdr:nvSpPr>
        <xdr:spPr>
          <a:xfrm>
            <a:off x="155" y="66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22" name="AutoShape 829"/>
          <xdr:cNvSpPr>
            <a:spLocks/>
          </xdr:cNvSpPr>
        </xdr:nvSpPr>
        <xdr:spPr>
          <a:xfrm flipV="1">
            <a:off x="155" y="66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23" name="AutoShape 830"/>
          <xdr:cNvSpPr>
            <a:spLocks/>
          </xdr:cNvSpPr>
        </xdr:nvSpPr>
        <xdr:spPr>
          <a:xfrm>
            <a:off x="156" y="66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24" name="AutoShape 831"/>
          <xdr:cNvSpPr>
            <a:spLocks/>
          </xdr:cNvSpPr>
        </xdr:nvSpPr>
        <xdr:spPr>
          <a:xfrm flipV="1">
            <a:off x="156" y="66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25" name="AutoShape 832"/>
          <xdr:cNvSpPr>
            <a:spLocks/>
          </xdr:cNvSpPr>
        </xdr:nvSpPr>
        <xdr:spPr>
          <a:xfrm>
            <a:off x="157" y="66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26" name="AutoShape 833"/>
          <xdr:cNvSpPr>
            <a:spLocks/>
          </xdr:cNvSpPr>
        </xdr:nvSpPr>
        <xdr:spPr>
          <a:xfrm flipV="1">
            <a:off x="157" y="66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27" name="AutoShape 834"/>
          <xdr:cNvSpPr>
            <a:spLocks/>
          </xdr:cNvSpPr>
        </xdr:nvSpPr>
        <xdr:spPr>
          <a:xfrm>
            <a:off x="157" y="66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28" name="AutoShape 835"/>
          <xdr:cNvSpPr>
            <a:spLocks/>
          </xdr:cNvSpPr>
        </xdr:nvSpPr>
        <xdr:spPr>
          <a:xfrm flipV="1">
            <a:off x="157" y="665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29" name="AutoShape 836"/>
          <xdr:cNvSpPr>
            <a:spLocks/>
          </xdr:cNvSpPr>
        </xdr:nvSpPr>
        <xdr:spPr>
          <a:xfrm>
            <a:off x="158" y="665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30" name="AutoShape 837"/>
          <xdr:cNvSpPr>
            <a:spLocks/>
          </xdr:cNvSpPr>
        </xdr:nvSpPr>
        <xdr:spPr>
          <a:xfrm flipV="1">
            <a:off x="158" y="665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31" name="AutoShape 838"/>
          <xdr:cNvSpPr>
            <a:spLocks/>
          </xdr:cNvSpPr>
        </xdr:nvSpPr>
        <xdr:spPr>
          <a:xfrm>
            <a:off x="159" y="665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32" name="AutoShape 839"/>
          <xdr:cNvSpPr>
            <a:spLocks/>
          </xdr:cNvSpPr>
        </xdr:nvSpPr>
        <xdr:spPr>
          <a:xfrm flipV="1">
            <a:off x="159" y="665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33" name="AutoShape 840"/>
          <xdr:cNvSpPr>
            <a:spLocks/>
          </xdr:cNvSpPr>
        </xdr:nvSpPr>
        <xdr:spPr>
          <a:xfrm>
            <a:off x="160" y="665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34" name="AutoShape 841"/>
          <xdr:cNvSpPr>
            <a:spLocks/>
          </xdr:cNvSpPr>
        </xdr:nvSpPr>
        <xdr:spPr>
          <a:xfrm flipV="1">
            <a:off x="160" y="665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35" name="AutoShape 842"/>
          <xdr:cNvSpPr>
            <a:spLocks/>
          </xdr:cNvSpPr>
        </xdr:nvSpPr>
        <xdr:spPr>
          <a:xfrm>
            <a:off x="161" y="665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36" name="AutoShape 843"/>
          <xdr:cNvSpPr>
            <a:spLocks/>
          </xdr:cNvSpPr>
        </xdr:nvSpPr>
        <xdr:spPr>
          <a:xfrm flipV="1">
            <a:off x="161" y="665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37" name="AutoShape 844"/>
          <xdr:cNvSpPr>
            <a:spLocks/>
          </xdr:cNvSpPr>
        </xdr:nvSpPr>
        <xdr:spPr>
          <a:xfrm>
            <a:off x="162" y="665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38" name="AutoShape 845"/>
          <xdr:cNvSpPr>
            <a:spLocks/>
          </xdr:cNvSpPr>
        </xdr:nvSpPr>
        <xdr:spPr>
          <a:xfrm flipV="1">
            <a:off x="162" y="665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39" name="AutoShape 846"/>
          <xdr:cNvSpPr>
            <a:spLocks/>
          </xdr:cNvSpPr>
        </xdr:nvSpPr>
        <xdr:spPr>
          <a:xfrm>
            <a:off x="163" y="665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40" name="AutoShape 847"/>
          <xdr:cNvSpPr>
            <a:spLocks/>
          </xdr:cNvSpPr>
        </xdr:nvSpPr>
        <xdr:spPr>
          <a:xfrm flipV="1">
            <a:off x="163" y="665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41" name="AutoShape 848"/>
          <xdr:cNvSpPr>
            <a:spLocks/>
          </xdr:cNvSpPr>
        </xdr:nvSpPr>
        <xdr:spPr>
          <a:xfrm>
            <a:off x="164" y="665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42" name="AutoShape 849"/>
          <xdr:cNvSpPr>
            <a:spLocks/>
          </xdr:cNvSpPr>
        </xdr:nvSpPr>
        <xdr:spPr>
          <a:xfrm flipV="1">
            <a:off x="164" y="665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43" name="AutoShape 850"/>
          <xdr:cNvSpPr>
            <a:spLocks/>
          </xdr:cNvSpPr>
        </xdr:nvSpPr>
        <xdr:spPr>
          <a:xfrm>
            <a:off x="165" y="665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44" name="AutoShape 851"/>
          <xdr:cNvSpPr>
            <a:spLocks/>
          </xdr:cNvSpPr>
        </xdr:nvSpPr>
        <xdr:spPr>
          <a:xfrm flipV="1">
            <a:off x="165" y="665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45" name="AutoShape 852"/>
          <xdr:cNvSpPr>
            <a:spLocks/>
          </xdr:cNvSpPr>
        </xdr:nvSpPr>
        <xdr:spPr>
          <a:xfrm>
            <a:off x="166" y="665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46" name="AutoShape 853"/>
          <xdr:cNvSpPr>
            <a:spLocks/>
          </xdr:cNvSpPr>
        </xdr:nvSpPr>
        <xdr:spPr>
          <a:xfrm flipV="1">
            <a:off x="166" y="665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47" name="AutoShape 854"/>
          <xdr:cNvSpPr>
            <a:spLocks/>
          </xdr:cNvSpPr>
        </xdr:nvSpPr>
        <xdr:spPr>
          <a:xfrm>
            <a:off x="167" y="665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48" name="AutoShape 855"/>
          <xdr:cNvSpPr>
            <a:spLocks/>
          </xdr:cNvSpPr>
        </xdr:nvSpPr>
        <xdr:spPr>
          <a:xfrm flipV="1">
            <a:off x="167" y="665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49" name="AutoShape 856"/>
          <xdr:cNvSpPr>
            <a:spLocks/>
          </xdr:cNvSpPr>
        </xdr:nvSpPr>
        <xdr:spPr>
          <a:xfrm>
            <a:off x="168" y="665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50" name="AutoShape 857"/>
          <xdr:cNvSpPr>
            <a:spLocks/>
          </xdr:cNvSpPr>
        </xdr:nvSpPr>
        <xdr:spPr>
          <a:xfrm flipV="1">
            <a:off x="168" y="664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51" name="AutoShape 858"/>
          <xdr:cNvSpPr>
            <a:spLocks/>
          </xdr:cNvSpPr>
        </xdr:nvSpPr>
        <xdr:spPr>
          <a:xfrm>
            <a:off x="168" y="664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52" name="AutoShape 859"/>
          <xdr:cNvSpPr>
            <a:spLocks/>
          </xdr:cNvSpPr>
        </xdr:nvSpPr>
        <xdr:spPr>
          <a:xfrm flipV="1">
            <a:off x="168" y="664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53" name="AutoShape 860"/>
          <xdr:cNvSpPr>
            <a:spLocks/>
          </xdr:cNvSpPr>
        </xdr:nvSpPr>
        <xdr:spPr>
          <a:xfrm>
            <a:off x="169" y="664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54" name="AutoShape 861"/>
          <xdr:cNvSpPr>
            <a:spLocks/>
          </xdr:cNvSpPr>
        </xdr:nvSpPr>
        <xdr:spPr>
          <a:xfrm flipV="1">
            <a:off x="169" y="664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55" name="AutoShape 862"/>
          <xdr:cNvSpPr>
            <a:spLocks/>
          </xdr:cNvSpPr>
        </xdr:nvSpPr>
        <xdr:spPr>
          <a:xfrm>
            <a:off x="170" y="664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56" name="AutoShape 863"/>
          <xdr:cNvSpPr>
            <a:spLocks/>
          </xdr:cNvSpPr>
        </xdr:nvSpPr>
        <xdr:spPr>
          <a:xfrm flipV="1">
            <a:off x="170" y="664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57" name="AutoShape 864"/>
          <xdr:cNvSpPr>
            <a:spLocks/>
          </xdr:cNvSpPr>
        </xdr:nvSpPr>
        <xdr:spPr>
          <a:xfrm>
            <a:off x="171" y="664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58" name="AutoShape 865"/>
          <xdr:cNvSpPr>
            <a:spLocks/>
          </xdr:cNvSpPr>
        </xdr:nvSpPr>
        <xdr:spPr>
          <a:xfrm flipV="1">
            <a:off x="171" y="664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59" name="AutoShape 866"/>
          <xdr:cNvSpPr>
            <a:spLocks/>
          </xdr:cNvSpPr>
        </xdr:nvSpPr>
        <xdr:spPr>
          <a:xfrm>
            <a:off x="172" y="664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60" name="AutoShape 867"/>
          <xdr:cNvSpPr>
            <a:spLocks/>
          </xdr:cNvSpPr>
        </xdr:nvSpPr>
        <xdr:spPr>
          <a:xfrm flipV="1">
            <a:off x="172" y="664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61" name="AutoShape 868"/>
          <xdr:cNvSpPr>
            <a:spLocks/>
          </xdr:cNvSpPr>
        </xdr:nvSpPr>
        <xdr:spPr>
          <a:xfrm>
            <a:off x="173" y="664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62" name="AutoShape 869"/>
          <xdr:cNvSpPr>
            <a:spLocks/>
          </xdr:cNvSpPr>
        </xdr:nvSpPr>
        <xdr:spPr>
          <a:xfrm flipV="1">
            <a:off x="173" y="664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63" name="AutoShape 870"/>
          <xdr:cNvSpPr>
            <a:spLocks/>
          </xdr:cNvSpPr>
        </xdr:nvSpPr>
        <xdr:spPr>
          <a:xfrm>
            <a:off x="174" y="664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64" name="AutoShape 871"/>
          <xdr:cNvSpPr>
            <a:spLocks/>
          </xdr:cNvSpPr>
        </xdr:nvSpPr>
        <xdr:spPr>
          <a:xfrm flipV="1">
            <a:off x="174" y="664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65" name="AutoShape 872"/>
          <xdr:cNvSpPr>
            <a:spLocks/>
          </xdr:cNvSpPr>
        </xdr:nvSpPr>
        <xdr:spPr>
          <a:xfrm>
            <a:off x="175" y="664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66" name="AutoShape 873"/>
          <xdr:cNvSpPr>
            <a:spLocks/>
          </xdr:cNvSpPr>
        </xdr:nvSpPr>
        <xdr:spPr>
          <a:xfrm flipV="1">
            <a:off x="175" y="664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67" name="AutoShape 874"/>
          <xdr:cNvSpPr>
            <a:spLocks/>
          </xdr:cNvSpPr>
        </xdr:nvSpPr>
        <xdr:spPr>
          <a:xfrm>
            <a:off x="176" y="664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68" name="AutoShape 875"/>
          <xdr:cNvSpPr>
            <a:spLocks/>
          </xdr:cNvSpPr>
        </xdr:nvSpPr>
        <xdr:spPr>
          <a:xfrm flipV="1">
            <a:off x="176" y="664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69" name="AutoShape 876"/>
          <xdr:cNvSpPr>
            <a:spLocks/>
          </xdr:cNvSpPr>
        </xdr:nvSpPr>
        <xdr:spPr>
          <a:xfrm>
            <a:off x="177" y="664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70" name="AutoShape 877"/>
          <xdr:cNvSpPr>
            <a:spLocks/>
          </xdr:cNvSpPr>
        </xdr:nvSpPr>
        <xdr:spPr>
          <a:xfrm flipV="1">
            <a:off x="177" y="664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71" name="AutoShape 878"/>
          <xdr:cNvSpPr>
            <a:spLocks/>
          </xdr:cNvSpPr>
        </xdr:nvSpPr>
        <xdr:spPr>
          <a:xfrm>
            <a:off x="177" y="664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72" name="AutoShape 879"/>
          <xdr:cNvSpPr>
            <a:spLocks/>
          </xdr:cNvSpPr>
        </xdr:nvSpPr>
        <xdr:spPr>
          <a:xfrm flipV="1">
            <a:off x="177" y="663"/>
            <a:ext cx="2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73" name="AutoShape 880"/>
          <xdr:cNvSpPr>
            <a:spLocks/>
          </xdr:cNvSpPr>
        </xdr:nvSpPr>
        <xdr:spPr>
          <a:xfrm>
            <a:off x="179" y="66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74" name="AutoShape 881"/>
          <xdr:cNvSpPr>
            <a:spLocks/>
          </xdr:cNvSpPr>
        </xdr:nvSpPr>
        <xdr:spPr>
          <a:xfrm flipV="1">
            <a:off x="179" y="66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75" name="AutoShape 882"/>
          <xdr:cNvSpPr>
            <a:spLocks/>
          </xdr:cNvSpPr>
        </xdr:nvSpPr>
        <xdr:spPr>
          <a:xfrm>
            <a:off x="179" y="66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76" name="AutoShape 883"/>
          <xdr:cNvSpPr>
            <a:spLocks/>
          </xdr:cNvSpPr>
        </xdr:nvSpPr>
        <xdr:spPr>
          <a:xfrm flipV="1">
            <a:off x="179" y="66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77" name="AutoShape 884"/>
          <xdr:cNvSpPr>
            <a:spLocks/>
          </xdr:cNvSpPr>
        </xdr:nvSpPr>
        <xdr:spPr>
          <a:xfrm>
            <a:off x="180" y="66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78" name="AutoShape 885"/>
          <xdr:cNvSpPr>
            <a:spLocks/>
          </xdr:cNvSpPr>
        </xdr:nvSpPr>
        <xdr:spPr>
          <a:xfrm flipV="1">
            <a:off x="180" y="66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79" name="AutoShape 886"/>
          <xdr:cNvSpPr>
            <a:spLocks/>
          </xdr:cNvSpPr>
        </xdr:nvSpPr>
        <xdr:spPr>
          <a:xfrm>
            <a:off x="181" y="66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80" name="AutoShape 887"/>
          <xdr:cNvSpPr>
            <a:spLocks/>
          </xdr:cNvSpPr>
        </xdr:nvSpPr>
        <xdr:spPr>
          <a:xfrm flipV="1">
            <a:off x="181" y="66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81" name="AutoShape 888"/>
          <xdr:cNvSpPr>
            <a:spLocks/>
          </xdr:cNvSpPr>
        </xdr:nvSpPr>
        <xdr:spPr>
          <a:xfrm>
            <a:off x="182" y="66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82" name="AutoShape 889"/>
          <xdr:cNvSpPr>
            <a:spLocks/>
          </xdr:cNvSpPr>
        </xdr:nvSpPr>
        <xdr:spPr>
          <a:xfrm flipV="1">
            <a:off x="182" y="66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83" name="AutoShape 890"/>
          <xdr:cNvSpPr>
            <a:spLocks/>
          </xdr:cNvSpPr>
        </xdr:nvSpPr>
        <xdr:spPr>
          <a:xfrm>
            <a:off x="183" y="66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84" name="AutoShape 891"/>
          <xdr:cNvSpPr>
            <a:spLocks/>
          </xdr:cNvSpPr>
        </xdr:nvSpPr>
        <xdr:spPr>
          <a:xfrm flipV="1">
            <a:off x="183" y="66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85" name="AutoShape 892"/>
          <xdr:cNvSpPr>
            <a:spLocks/>
          </xdr:cNvSpPr>
        </xdr:nvSpPr>
        <xdr:spPr>
          <a:xfrm>
            <a:off x="184" y="66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86" name="AutoShape 893"/>
          <xdr:cNvSpPr>
            <a:spLocks/>
          </xdr:cNvSpPr>
        </xdr:nvSpPr>
        <xdr:spPr>
          <a:xfrm flipV="1">
            <a:off x="184" y="66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87" name="AutoShape 894"/>
          <xdr:cNvSpPr>
            <a:spLocks/>
          </xdr:cNvSpPr>
        </xdr:nvSpPr>
        <xdr:spPr>
          <a:xfrm>
            <a:off x="185" y="66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88" name="AutoShape 895"/>
          <xdr:cNvSpPr>
            <a:spLocks/>
          </xdr:cNvSpPr>
        </xdr:nvSpPr>
        <xdr:spPr>
          <a:xfrm flipV="1">
            <a:off x="185" y="66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89" name="AutoShape 896"/>
          <xdr:cNvSpPr>
            <a:spLocks/>
          </xdr:cNvSpPr>
        </xdr:nvSpPr>
        <xdr:spPr>
          <a:xfrm>
            <a:off x="186" y="66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90" name="AutoShape 897"/>
          <xdr:cNvSpPr>
            <a:spLocks/>
          </xdr:cNvSpPr>
        </xdr:nvSpPr>
        <xdr:spPr>
          <a:xfrm flipV="1">
            <a:off x="186" y="66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91" name="AutoShape 898"/>
          <xdr:cNvSpPr>
            <a:spLocks/>
          </xdr:cNvSpPr>
        </xdr:nvSpPr>
        <xdr:spPr>
          <a:xfrm>
            <a:off x="187" y="66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92" name="AutoShape 899"/>
          <xdr:cNvSpPr>
            <a:spLocks/>
          </xdr:cNvSpPr>
        </xdr:nvSpPr>
        <xdr:spPr>
          <a:xfrm flipV="1">
            <a:off x="187" y="662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93" name="AutoShape 900"/>
          <xdr:cNvSpPr>
            <a:spLocks/>
          </xdr:cNvSpPr>
        </xdr:nvSpPr>
        <xdr:spPr>
          <a:xfrm>
            <a:off x="188" y="662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94" name="AutoShape 901"/>
          <xdr:cNvSpPr>
            <a:spLocks/>
          </xdr:cNvSpPr>
        </xdr:nvSpPr>
        <xdr:spPr>
          <a:xfrm flipV="1">
            <a:off x="188" y="662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95" name="AutoShape 902"/>
          <xdr:cNvSpPr>
            <a:spLocks/>
          </xdr:cNvSpPr>
        </xdr:nvSpPr>
        <xdr:spPr>
          <a:xfrm>
            <a:off x="189" y="662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96" name="AutoShape 903"/>
          <xdr:cNvSpPr>
            <a:spLocks/>
          </xdr:cNvSpPr>
        </xdr:nvSpPr>
        <xdr:spPr>
          <a:xfrm flipV="1">
            <a:off x="189" y="662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97" name="AutoShape 904"/>
          <xdr:cNvSpPr>
            <a:spLocks/>
          </xdr:cNvSpPr>
        </xdr:nvSpPr>
        <xdr:spPr>
          <a:xfrm>
            <a:off x="189" y="662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98" name="AutoShape 905"/>
          <xdr:cNvSpPr>
            <a:spLocks/>
          </xdr:cNvSpPr>
        </xdr:nvSpPr>
        <xdr:spPr>
          <a:xfrm flipV="1">
            <a:off x="189" y="662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99" name="AutoShape 906"/>
          <xdr:cNvSpPr>
            <a:spLocks/>
          </xdr:cNvSpPr>
        </xdr:nvSpPr>
        <xdr:spPr>
          <a:xfrm>
            <a:off x="190" y="662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00" name="AutoShape 907"/>
          <xdr:cNvSpPr>
            <a:spLocks/>
          </xdr:cNvSpPr>
        </xdr:nvSpPr>
        <xdr:spPr>
          <a:xfrm flipV="1">
            <a:off x="190" y="662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01" name="AutoShape 908"/>
          <xdr:cNvSpPr>
            <a:spLocks/>
          </xdr:cNvSpPr>
        </xdr:nvSpPr>
        <xdr:spPr>
          <a:xfrm>
            <a:off x="191" y="662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02" name="AutoShape 909"/>
          <xdr:cNvSpPr>
            <a:spLocks/>
          </xdr:cNvSpPr>
        </xdr:nvSpPr>
        <xdr:spPr>
          <a:xfrm flipV="1">
            <a:off x="191" y="662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03" name="AutoShape 910"/>
          <xdr:cNvSpPr>
            <a:spLocks/>
          </xdr:cNvSpPr>
        </xdr:nvSpPr>
        <xdr:spPr>
          <a:xfrm>
            <a:off x="192" y="662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04" name="AutoShape 911"/>
          <xdr:cNvSpPr>
            <a:spLocks/>
          </xdr:cNvSpPr>
        </xdr:nvSpPr>
        <xdr:spPr>
          <a:xfrm flipV="1">
            <a:off x="192" y="662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05" name="AutoShape 912"/>
          <xdr:cNvSpPr>
            <a:spLocks/>
          </xdr:cNvSpPr>
        </xdr:nvSpPr>
        <xdr:spPr>
          <a:xfrm>
            <a:off x="193" y="662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06" name="AutoShape 913"/>
          <xdr:cNvSpPr>
            <a:spLocks/>
          </xdr:cNvSpPr>
        </xdr:nvSpPr>
        <xdr:spPr>
          <a:xfrm flipV="1">
            <a:off x="193" y="662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07" name="AutoShape 914"/>
          <xdr:cNvSpPr>
            <a:spLocks/>
          </xdr:cNvSpPr>
        </xdr:nvSpPr>
        <xdr:spPr>
          <a:xfrm>
            <a:off x="194" y="662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08" name="AutoShape 915"/>
          <xdr:cNvSpPr>
            <a:spLocks/>
          </xdr:cNvSpPr>
        </xdr:nvSpPr>
        <xdr:spPr>
          <a:xfrm flipV="1">
            <a:off x="194" y="661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09" name="AutoShape 916"/>
          <xdr:cNvSpPr>
            <a:spLocks/>
          </xdr:cNvSpPr>
        </xdr:nvSpPr>
        <xdr:spPr>
          <a:xfrm>
            <a:off x="195" y="661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10" name="AutoShape 917"/>
          <xdr:cNvSpPr>
            <a:spLocks/>
          </xdr:cNvSpPr>
        </xdr:nvSpPr>
        <xdr:spPr>
          <a:xfrm flipV="1">
            <a:off x="195" y="661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11" name="AutoShape 918"/>
          <xdr:cNvSpPr>
            <a:spLocks/>
          </xdr:cNvSpPr>
        </xdr:nvSpPr>
        <xdr:spPr>
          <a:xfrm>
            <a:off x="196" y="661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12" name="AutoShape 919"/>
          <xdr:cNvSpPr>
            <a:spLocks/>
          </xdr:cNvSpPr>
        </xdr:nvSpPr>
        <xdr:spPr>
          <a:xfrm flipV="1">
            <a:off x="196" y="661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13" name="AutoShape 920"/>
          <xdr:cNvSpPr>
            <a:spLocks/>
          </xdr:cNvSpPr>
        </xdr:nvSpPr>
        <xdr:spPr>
          <a:xfrm>
            <a:off x="197" y="661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14" name="AutoShape 921"/>
          <xdr:cNvSpPr>
            <a:spLocks/>
          </xdr:cNvSpPr>
        </xdr:nvSpPr>
        <xdr:spPr>
          <a:xfrm flipV="1">
            <a:off x="197" y="661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15" name="AutoShape 922"/>
          <xdr:cNvSpPr>
            <a:spLocks/>
          </xdr:cNvSpPr>
        </xdr:nvSpPr>
        <xdr:spPr>
          <a:xfrm>
            <a:off x="198" y="661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16" name="AutoShape 923"/>
          <xdr:cNvSpPr>
            <a:spLocks/>
          </xdr:cNvSpPr>
        </xdr:nvSpPr>
        <xdr:spPr>
          <a:xfrm flipV="1">
            <a:off x="198" y="661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17" name="AutoShape 924"/>
          <xdr:cNvSpPr>
            <a:spLocks/>
          </xdr:cNvSpPr>
        </xdr:nvSpPr>
        <xdr:spPr>
          <a:xfrm>
            <a:off x="199" y="661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18" name="AutoShape 925"/>
          <xdr:cNvSpPr>
            <a:spLocks/>
          </xdr:cNvSpPr>
        </xdr:nvSpPr>
        <xdr:spPr>
          <a:xfrm flipV="1">
            <a:off x="199" y="661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19" name="AutoShape 926"/>
          <xdr:cNvSpPr>
            <a:spLocks/>
          </xdr:cNvSpPr>
        </xdr:nvSpPr>
        <xdr:spPr>
          <a:xfrm>
            <a:off x="200" y="661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20" name="AutoShape 927"/>
          <xdr:cNvSpPr>
            <a:spLocks/>
          </xdr:cNvSpPr>
        </xdr:nvSpPr>
        <xdr:spPr>
          <a:xfrm flipV="1">
            <a:off x="200" y="661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21" name="AutoShape 928"/>
          <xdr:cNvSpPr>
            <a:spLocks/>
          </xdr:cNvSpPr>
        </xdr:nvSpPr>
        <xdr:spPr>
          <a:xfrm>
            <a:off x="200" y="661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22" name="AutoShape 929"/>
          <xdr:cNvSpPr>
            <a:spLocks/>
          </xdr:cNvSpPr>
        </xdr:nvSpPr>
        <xdr:spPr>
          <a:xfrm flipV="1">
            <a:off x="200" y="661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23" name="AutoShape 930"/>
          <xdr:cNvSpPr>
            <a:spLocks/>
          </xdr:cNvSpPr>
        </xdr:nvSpPr>
        <xdr:spPr>
          <a:xfrm>
            <a:off x="201" y="661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24" name="AutoShape 931"/>
          <xdr:cNvSpPr>
            <a:spLocks/>
          </xdr:cNvSpPr>
        </xdr:nvSpPr>
        <xdr:spPr>
          <a:xfrm flipV="1">
            <a:off x="201" y="661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25" name="AutoShape 932"/>
          <xdr:cNvSpPr>
            <a:spLocks/>
          </xdr:cNvSpPr>
        </xdr:nvSpPr>
        <xdr:spPr>
          <a:xfrm>
            <a:off x="202" y="661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26" name="AutoShape 933"/>
          <xdr:cNvSpPr>
            <a:spLocks/>
          </xdr:cNvSpPr>
        </xdr:nvSpPr>
        <xdr:spPr>
          <a:xfrm flipV="1">
            <a:off x="202" y="660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27" name="AutoShape 934"/>
          <xdr:cNvSpPr>
            <a:spLocks/>
          </xdr:cNvSpPr>
        </xdr:nvSpPr>
        <xdr:spPr>
          <a:xfrm>
            <a:off x="203" y="660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28" name="AutoShape 935"/>
          <xdr:cNvSpPr>
            <a:spLocks/>
          </xdr:cNvSpPr>
        </xdr:nvSpPr>
        <xdr:spPr>
          <a:xfrm flipV="1">
            <a:off x="203" y="660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29" name="AutoShape 936"/>
          <xdr:cNvSpPr>
            <a:spLocks/>
          </xdr:cNvSpPr>
        </xdr:nvSpPr>
        <xdr:spPr>
          <a:xfrm>
            <a:off x="204" y="660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30" name="AutoShape 937"/>
          <xdr:cNvSpPr>
            <a:spLocks/>
          </xdr:cNvSpPr>
        </xdr:nvSpPr>
        <xdr:spPr>
          <a:xfrm flipV="1">
            <a:off x="204" y="660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31" name="AutoShape 938"/>
          <xdr:cNvSpPr>
            <a:spLocks/>
          </xdr:cNvSpPr>
        </xdr:nvSpPr>
        <xdr:spPr>
          <a:xfrm>
            <a:off x="205" y="660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32" name="AutoShape 939"/>
          <xdr:cNvSpPr>
            <a:spLocks/>
          </xdr:cNvSpPr>
        </xdr:nvSpPr>
        <xdr:spPr>
          <a:xfrm flipV="1">
            <a:off x="205" y="660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33" name="AutoShape 940"/>
          <xdr:cNvSpPr>
            <a:spLocks/>
          </xdr:cNvSpPr>
        </xdr:nvSpPr>
        <xdr:spPr>
          <a:xfrm>
            <a:off x="206" y="660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34" name="AutoShape 941"/>
          <xdr:cNvSpPr>
            <a:spLocks/>
          </xdr:cNvSpPr>
        </xdr:nvSpPr>
        <xdr:spPr>
          <a:xfrm flipV="1">
            <a:off x="206" y="660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35" name="AutoShape 942"/>
          <xdr:cNvSpPr>
            <a:spLocks/>
          </xdr:cNvSpPr>
        </xdr:nvSpPr>
        <xdr:spPr>
          <a:xfrm>
            <a:off x="207" y="660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36" name="AutoShape 943"/>
          <xdr:cNvSpPr>
            <a:spLocks/>
          </xdr:cNvSpPr>
        </xdr:nvSpPr>
        <xdr:spPr>
          <a:xfrm flipV="1">
            <a:off x="207" y="660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37" name="AutoShape 944"/>
          <xdr:cNvSpPr>
            <a:spLocks/>
          </xdr:cNvSpPr>
        </xdr:nvSpPr>
        <xdr:spPr>
          <a:xfrm>
            <a:off x="208" y="660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38" name="AutoShape 945"/>
          <xdr:cNvSpPr>
            <a:spLocks/>
          </xdr:cNvSpPr>
        </xdr:nvSpPr>
        <xdr:spPr>
          <a:xfrm flipV="1">
            <a:off x="208" y="660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39" name="AutoShape 946"/>
          <xdr:cNvSpPr>
            <a:spLocks/>
          </xdr:cNvSpPr>
        </xdr:nvSpPr>
        <xdr:spPr>
          <a:xfrm>
            <a:off x="209" y="660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40" name="AutoShape 947"/>
          <xdr:cNvSpPr>
            <a:spLocks/>
          </xdr:cNvSpPr>
        </xdr:nvSpPr>
        <xdr:spPr>
          <a:xfrm flipV="1">
            <a:off x="209" y="65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41" name="AutoShape 948"/>
          <xdr:cNvSpPr>
            <a:spLocks/>
          </xdr:cNvSpPr>
        </xdr:nvSpPr>
        <xdr:spPr>
          <a:xfrm>
            <a:off x="210" y="65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42" name="AutoShape 949"/>
          <xdr:cNvSpPr>
            <a:spLocks/>
          </xdr:cNvSpPr>
        </xdr:nvSpPr>
        <xdr:spPr>
          <a:xfrm flipV="1">
            <a:off x="210" y="65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43" name="AutoShape 950"/>
          <xdr:cNvSpPr>
            <a:spLocks/>
          </xdr:cNvSpPr>
        </xdr:nvSpPr>
        <xdr:spPr>
          <a:xfrm>
            <a:off x="211" y="65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44" name="AutoShape 951"/>
          <xdr:cNvSpPr>
            <a:spLocks/>
          </xdr:cNvSpPr>
        </xdr:nvSpPr>
        <xdr:spPr>
          <a:xfrm flipV="1">
            <a:off x="211" y="65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45" name="AutoShape 952"/>
          <xdr:cNvSpPr>
            <a:spLocks/>
          </xdr:cNvSpPr>
        </xdr:nvSpPr>
        <xdr:spPr>
          <a:xfrm>
            <a:off x="212" y="65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46" name="AutoShape 953"/>
          <xdr:cNvSpPr>
            <a:spLocks/>
          </xdr:cNvSpPr>
        </xdr:nvSpPr>
        <xdr:spPr>
          <a:xfrm flipV="1">
            <a:off x="212" y="65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47" name="AutoShape 954"/>
          <xdr:cNvSpPr>
            <a:spLocks/>
          </xdr:cNvSpPr>
        </xdr:nvSpPr>
        <xdr:spPr>
          <a:xfrm>
            <a:off x="212" y="65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48" name="AutoShape 955"/>
          <xdr:cNvSpPr>
            <a:spLocks/>
          </xdr:cNvSpPr>
        </xdr:nvSpPr>
        <xdr:spPr>
          <a:xfrm flipV="1">
            <a:off x="212" y="65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49" name="AutoShape 956"/>
          <xdr:cNvSpPr>
            <a:spLocks/>
          </xdr:cNvSpPr>
        </xdr:nvSpPr>
        <xdr:spPr>
          <a:xfrm>
            <a:off x="213" y="65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50" name="AutoShape 957"/>
          <xdr:cNvSpPr>
            <a:spLocks/>
          </xdr:cNvSpPr>
        </xdr:nvSpPr>
        <xdr:spPr>
          <a:xfrm flipV="1">
            <a:off x="213" y="65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51" name="AutoShape 958"/>
          <xdr:cNvSpPr>
            <a:spLocks/>
          </xdr:cNvSpPr>
        </xdr:nvSpPr>
        <xdr:spPr>
          <a:xfrm>
            <a:off x="214" y="65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52" name="AutoShape 959"/>
          <xdr:cNvSpPr>
            <a:spLocks/>
          </xdr:cNvSpPr>
        </xdr:nvSpPr>
        <xdr:spPr>
          <a:xfrm flipV="1">
            <a:off x="214" y="65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53" name="AutoShape 960"/>
          <xdr:cNvSpPr>
            <a:spLocks/>
          </xdr:cNvSpPr>
        </xdr:nvSpPr>
        <xdr:spPr>
          <a:xfrm>
            <a:off x="215" y="65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54" name="AutoShape 961"/>
          <xdr:cNvSpPr>
            <a:spLocks/>
          </xdr:cNvSpPr>
        </xdr:nvSpPr>
        <xdr:spPr>
          <a:xfrm flipV="1">
            <a:off x="215" y="65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55" name="AutoShape 962"/>
          <xdr:cNvSpPr>
            <a:spLocks/>
          </xdr:cNvSpPr>
        </xdr:nvSpPr>
        <xdr:spPr>
          <a:xfrm>
            <a:off x="216" y="65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56" name="AutoShape 963"/>
          <xdr:cNvSpPr>
            <a:spLocks/>
          </xdr:cNvSpPr>
        </xdr:nvSpPr>
        <xdr:spPr>
          <a:xfrm flipV="1">
            <a:off x="216" y="65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57" name="AutoShape 964"/>
          <xdr:cNvSpPr>
            <a:spLocks/>
          </xdr:cNvSpPr>
        </xdr:nvSpPr>
        <xdr:spPr>
          <a:xfrm>
            <a:off x="217" y="65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58" name="AutoShape 965"/>
          <xdr:cNvSpPr>
            <a:spLocks/>
          </xdr:cNvSpPr>
        </xdr:nvSpPr>
        <xdr:spPr>
          <a:xfrm flipV="1">
            <a:off x="217" y="65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59" name="AutoShape 966"/>
          <xdr:cNvSpPr>
            <a:spLocks/>
          </xdr:cNvSpPr>
        </xdr:nvSpPr>
        <xdr:spPr>
          <a:xfrm>
            <a:off x="218" y="65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60" name="AutoShape 967"/>
          <xdr:cNvSpPr>
            <a:spLocks/>
          </xdr:cNvSpPr>
        </xdr:nvSpPr>
        <xdr:spPr>
          <a:xfrm flipV="1">
            <a:off x="218" y="65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61" name="AutoShape 968"/>
          <xdr:cNvSpPr>
            <a:spLocks/>
          </xdr:cNvSpPr>
        </xdr:nvSpPr>
        <xdr:spPr>
          <a:xfrm>
            <a:off x="219" y="65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62" name="AutoShape 969"/>
          <xdr:cNvSpPr>
            <a:spLocks/>
          </xdr:cNvSpPr>
        </xdr:nvSpPr>
        <xdr:spPr>
          <a:xfrm flipV="1">
            <a:off x="219" y="65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63" name="AutoShape 970"/>
          <xdr:cNvSpPr>
            <a:spLocks/>
          </xdr:cNvSpPr>
        </xdr:nvSpPr>
        <xdr:spPr>
          <a:xfrm>
            <a:off x="220" y="65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64" name="AutoShape 971"/>
          <xdr:cNvSpPr>
            <a:spLocks/>
          </xdr:cNvSpPr>
        </xdr:nvSpPr>
        <xdr:spPr>
          <a:xfrm flipV="1">
            <a:off x="220" y="65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65" name="AutoShape 972"/>
          <xdr:cNvSpPr>
            <a:spLocks/>
          </xdr:cNvSpPr>
        </xdr:nvSpPr>
        <xdr:spPr>
          <a:xfrm>
            <a:off x="221" y="65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66" name="AutoShape 973"/>
          <xdr:cNvSpPr>
            <a:spLocks/>
          </xdr:cNvSpPr>
        </xdr:nvSpPr>
        <xdr:spPr>
          <a:xfrm flipV="1">
            <a:off x="221" y="65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67" name="AutoShape 974"/>
          <xdr:cNvSpPr>
            <a:spLocks/>
          </xdr:cNvSpPr>
        </xdr:nvSpPr>
        <xdr:spPr>
          <a:xfrm>
            <a:off x="222" y="65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68" name="AutoShape 975"/>
          <xdr:cNvSpPr>
            <a:spLocks/>
          </xdr:cNvSpPr>
        </xdr:nvSpPr>
        <xdr:spPr>
          <a:xfrm flipV="1">
            <a:off x="222" y="65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69" name="AutoShape 976"/>
          <xdr:cNvSpPr>
            <a:spLocks/>
          </xdr:cNvSpPr>
        </xdr:nvSpPr>
        <xdr:spPr>
          <a:xfrm>
            <a:off x="223" y="65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70" name="AutoShape 977"/>
          <xdr:cNvSpPr>
            <a:spLocks/>
          </xdr:cNvSpPr>
        </xdr:nvSpPr>
        <xdr:spPr>
          <a:xfrm flipV="1">
            <a:off x="223" y="65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71" name="AutoShape 978"/>
          <xdr:cNvSpPr>
            <a:spLocks/>
          </xdr:cNvSpPr>
        </xdr:nvSpPr>
        <xdr:spPr>
          <a:xfrm>
            <a:off x="223" y="65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72" name="AutoShape 979"/>
          <xdr:cNvSpPr>
            <a:spLocks/>
          </xdr:cNvSpPr>
        </xdr:nvSpPr>
        <xdr:spPr>
          <a:xfrm flipV="1">
            <a:off x="223" y="65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73" name="AutoShape 980"/>
          <xdr:cNvSpPr>
            <a:spLocks/>
          </xdr:cNvSpPr>
        </xdr:nvSpPr>
        <xdr:spPr>
          <a:xfrm>
            <a:off x="224" y="65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74" name="AutoShape 981"/>
          <xdr:cNvSpPr>
            <a:spLocks/>
          </xdr:cNvSpPr>
        </xdr:nvSpPr>
        <xdr:spPr>
          <a:xfrm flipV="1">
            <a:off x="224" y="65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75" name="AutoShape 982"/>
          <xdr:cNvSpPr>
            <a:spLocks/>
          </xdr:cNvSpPr>
        </xdr:nvSpPr>
        <xdr:spPr>
          <a:xfrm>
            <a:off x="225" y="65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76" name="AutoShape 983"/>
          <xdr:cNvSpPr>
            <a:spLocks/>
          </xdr:cNvSpPr>
        </xdr:nvSpPr>
        <xdr:spPr>
          <a:xfrm flipV="1">
            <a:off x="225" y="65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77" name="AutoShape 984"/>
          <xdr:cNvSpPr>
            <a:spLocks/>
          </xdr:cNvSpPr>
        </xdr:nvSpPr>
        <xdr:spPr>
          <a:xfrm>
            <a:off x="226" y="65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78" name="AutoShape 985"/>
          <xdr:cNvSpPr>
            <a:spLocks/>
          </xdr:cNvSpPr>
        </xdr:nvSpPr>
        <xdr:spPr>
          <a:xfrm flipV="1">
            <a:off x="226" y="65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79" name="AutoShape 986"/>
          <xdr:cNvSpPr>
            <a:spLocks/>
          </xdr:cNvSpPr>
        </xdr:nvSpPr>
        <xdr:spPr>
          <a:xfrm>
            <a:off x="227" y="65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80" name="AutoShape 987"/>
          <xdr:cNvSpPr>
            <a:spLocks/>
          </xdr:cNvSpPr>
        </xdr:nvSpPr>
        <xdr:spPr>
          <a:xfrm flipV="1">
            <a:off x="227" y="65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81" name="AutoShape 988"/>
          <xdr:cNvSpPr>
            <a:spLocks/>
          </xdr:cNvSpPr>
        </xdr:nvSpPr>
        <xdr:spPr>
          <a:xfrm>
            <a:off x="228" y="65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82" name="AutoShape 989"/>
          <xdr:cNvSpPr>
            <a:spLocks/>
          </xdr:cNvSpPr>
        </xdr:nvSpPr>
        <xdr:spPr>
          <a:xfrm flipV="1">
            <a:off x="228" y="65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83" name="AutoShape 990"/>
          <xdr:cNvSpPr>
            <a:spLocks/>
          </xdr:cNvSpPr>
        </xdr:nvSpPr>
        <xdr:spPr>
          <a:xfrm>
            <a:off x="229" y="65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84" name="AutoShape 991"/>
          <xdr:cNvSpPr>
            <a:spLocks/>
          </xdr:cNvSpPr>
        </xdr:nvSpPr>
        <xdr:spPr>
          <a:xfrm flipV="1">
            <a:off x="229" y="65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85" name="AutoShape 992"/>
          <xdr:cNvSpPr>
            <a:spLocks/>
          </xdr:cNvSpPr>
        </xdr:nvSpPr>
        <xdr:spPr>
          <a:xfrm>
            <a:off x="230" y="65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86" name="AutoShape 993"/>
          <xdr:cNvSpPr>
            <a:spLocks/>
          </xdr:cNvSpPr>
        </xdr:nvSpPr>
        <xdr:spPr>
          <a:xfrm flipV="1">
            <a:off x="230" y="65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87" name="AutoShape 994"/>
          <xdr:cNvSpPr>
            <a:spLocks/>
          </xdr:cNvSpPr>
        </xdr:nvSpPr>
        <xdr:spPr>
          <a:xfrm>
            <a:off x="231" y="65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88" name="AutoShape 995"/>
          <xdr:cNvSpPr>
            <a:spLocks/>
          </xdr:cNvSpPr>
        </xdr:nvSpPr>
        <xdr:spPr>
          <a:xfrm flipV="1">
            <a:off x="231" y="65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89" name="AutoShape 996"/>
          <xdr:cNvSpPr>
            <a:spLocks/>
          </xdr:cNvSpPr>
        </xdr:nvSpPr>
        <xdr:spPr>
          <a:xfrm>
            <a:off x="232" y="65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90" name="AutoShape 997"/>
          <xdr:cNvSpPr>
            <a:spLocks/>
          </xdr:cNvSpPr>
        </xdr:nvSpPr>
        <xdr:spPr>
          <a:xfrm flipV="1">
            <a:off x="232" y="65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91" name="AutoShape 998"/>
          <xdr:cNvSpPr>
            <a:spLocks/>
          </xdr:cNvSpPr>
        </xdr:nvSpPr>
        <xdr:spPr>
          <a:xfrm>
            <a:off x="233" y="65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92" name="AutoShape 999"/>
          <xdr:cNvSpPr>
            <a:spLocks/>
          </xdr:cNvSpPr>
        </xdr:nvSpPr>
        <xdr:spPr>
          <a:xfrm flipV="1">
            <a:off x="233" y="65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93" name="AutoShape 1000"/>
          <xdr:cNvSpPr>
            <a:spLocks/>
          </xdr:cNvSpPr>
        </xdr:nvSpPr>
        <xdr:spPr>
          <a:xfrm>
            <a:off x="234" y="65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94" name="AutoShape 1001"/>
          <xdr:cNvSpPr>
            <a:spLocks/>
          </xdr:cNvSpPr>
        </xdr:nvSpPr>
        <xdr:spPr>
          <a:xfrm flipV="1">
            <a:off x="234" y="65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95" name="AutoShape 1002"/>
          <xdr:cNvSpPr>
            <a:spLocks/>
          </xdr:cNvSpPr>
        </xdr:nvSpPr>
        <xdr:spPr>
          <a:xfrm>
            <a:off x="235" y="65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96" name="AutoShape 1003"/>
          <xdr:cNvSpPr>
            <a:spLocks/>
          </xdr:cNvSpPr>
        </xdr:nvSpPr>
        <xdr:spPr>
          <a:xfrm flipV="1">
            <a:off x="235" y="655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97" name="AutoShape 1004"/>
          <xdr:cNvSpPr>
            <a:spLocks/>
          </xdr:cNvSpPr>
        </xdr:nvSpPr>
        <xdr:spPr>
          <a:xfrm>
            <a:off x="235" y="655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98" name="AutoShape 1005"/>
          <xdr:cNvSpPr>
            <a:spLocks/>
          </xdr:cNvSpPr>
        </xdr:nvSpPr>
        <xdr:spPr>
          <a:xfrm flipV="1">
            <a:off x="235" y="655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99" name="AutoShape 1006"/>
          <xdr:cNvSpPr>
            <a:spLocks/>
          </xdr:cNvSpPr>
        </xdr:nvSpPr>
        <xdr:spPr>
          <a:xfrm>
            <a:off x="236" y="655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00" name="AutoShape 1007"/>
          <xdr:cNvSpPr>
            <a:spLocks/>
          </xdr:cNvSpPr>
        </xdr:nvSpPr>
        <xdr:spPr>
          <a:xfrm flipV="1">
            <a:off x="236" y="655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01" name="AutoShape 1008"/>
          <xdr:cNvSpPr>
            <a:spLocks/>
          </xdr:cNvSpPr>
        </xdr:nvSpPr>
        <xdr:spPr>
          <a:xfrm>
            <a:off x="237" y="655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02" name="AutoShape 1009"/>
          <xdr:cNvSpPr>
            <a:spLocks/>
          </xdr:cNvSpPr>
        </xdr:nvSpPr>
        <xdr:spPr>
          <a:xfrm flipV="1">
            <a:off x="237" y="655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03" name="AutoShape 1010"/>
          <xdr:cNvSpPr>
            <a:spLocks/>
          </xdr:cNvSpPr>
        </xdr:nvSpPr>
        <xdr:spPr>
          <a:xfrm>
            <a:off x="238" y="655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04" name="AutoShape 1011"/>
          <xdr:cNvSpPr>
            <a:spLocks/>
          </xdr:cNvSpPr>
        </xdr:nvSpPr>
        <xdr:spPr>
          <a:xfrm flipV="1">
            <a:off x="238" y="655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05" name="AutoShape 1012"/>
          <xdr:cNvSpPr>
            <a:spLocks/>
          </xdr:cNvSpPr>
        </xdr:nvSpPr>
        <xdr:spPr>
          <a:xfrm>
            <a:off x="239" y="655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06" name="AutoShape 1013"/>
          <xdr:cNvSpPr>
            <a:spLocks/>
          </xdr:cNvSpPr>
        </xdr:nvSpPr>
        <xdr:spPr>
          <a:xfrm flipV="1">
            <a:off x="239" y="655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07" name="AutoShape 1014"/>
          <xdr:cNvSpPr>
            <a:spLocks/>
          </xdr:cNvSpPr>
        </xdr:nvSpPr>
        <xdr:spPr>
          <a:xfrm>
            <a:off x="240" y="655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08" name="AutoShape 1015"/>
          <xdr:cNvSpPr>
            <a:spLocks/>
          </xdr:cNvSpPr>
        </xdr:nvSpPr>
        <xdr:spPr>
          <a:xfrm flipV="1">
            <a:off x="240" y="654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09" name="AutoShape 1016"/>
          <xdr:cNvSpPr>
            <a:spLocks/>
          </xdr:cNvSpPr>
        </xdr:nvSpPr>
        <xdr:spPr>
          <a:xfrm>
            <a:off x="241" y="654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10" name="AutoShape 1017"/>
          <xdr:cNvSpPr>
            <a:spLocks/>
          </xdr:cNvSpPr>
        </xdr:nvSpPr>
        <xdr:spPr>
          <a:xfrm flipV="1">
            <a:off x="241" y="654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11" name="AutoShape 1018"/>
          <xdr:cNvSpPr>
            <a:spLocks/>
          </xdr:cNvSpPr>
        </xdr:nvSpPr>
        <xdr:spPr>
          <a:xfrm>
            <a:off x="242" y="654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12" name="AutoShape 1019"/>
          <xdr:cNvSpPr>
            <a:spLocks/>
          </xdr:cNvSpPr>
        </xdr:nvSpPr>
        <xdr:spPr>
          <a:xfrm flipV="1">
            <a:off x="242" y="654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13" name="AutoShape 1020"/>
          <xdr:cNvSpPr>
            <a:spLocks/>
          </xdr:cNvSpPr>
        </xdr:nvSpPr>
        <xdr:spPr>
          <a:xfrm>
            <a:off x="243" y="654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14" name="AutoShape 1021"/>
          <xdr:cNvSpPr>
            <a:spLocks/>
          </xdr:cNvSpPr>
        </xdr:nvSpPr>
        <xdr:spPr>
          <a:xfrm flipV="1">
            <a:off x="243" y="654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15" name="AutoShape 1022"/>
          <xdr:cNvSpPr>
            <a:spLocks/>
          </xdr:cNvSpPr>
        </xdr:nvSpPr>
        <xdr:spPr>
          <a:xfrm>
            <a:off x="244" y="654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16" name="AutoShape 1023"/>
          <xdr:cNvSpPr>
            <a:spLocks/>
          </xdr:cNvSpPr>
        </xdr:nvSpPr>
        <xdr:spPr>
          <a:xfrm flipV="1">
            <a:off x="244" y="654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17" name="AutoShape 0"/>
          <xdr:cNvSpPr>
            <a:spLocks/>
          </xdr:cNvSpPr>
        </xdr:nvSpPr>
        <xdr:spPr>
          <a:xfrm>
            <a:off x="245" y="654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18" name="AutoShape 1"/>
          <xdr:cNvSpPr>
            <a:spLocks/>
          </xdr:cNvSpPr>
        </xdr:nvSpPr>
        <xdr:spPr>
          <a:xfrm flipV="1">
            <a:off x="245" y="654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19" name="AutoShape 2"/>
          <xdr:cNvSpPr>
            <a:spLocks/>
          </xdr:cNvSpPr>
        </xdr:nvSpPr>
        <xdr:spPr>
          <a:xfrm>
            <a:off x="245" y="654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20" name="AutoShape 3"/>
          <xdr:cNvSpPr>
            <a:spLocks/>
          </xdr:cNvSpPr>
        </xdr:nvSpPr>
        <xdr:spPr>
          <a:xfrm flipV="1">
            <a:off x="245" y="65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285750</xdr:colOff>
      <xdr:row>22</xdr:row>
      <xdr:rowOff>19050</xdr:rowOff>
    </xdr:from>
    <xdr:to>
      <xdr:col>3</xdr:col>
      <xdr:colOff>180975</xdr:colOff>
      <xdr:row>23</xdr:row>
      <xdr:rowOff>57150</xdr:rowOff>
    </xdr:to>
    <xdr:grpSp>
      <xdr:nvGrpSpPr>
        <xdr:cNvPr id="3021" name="Group 205"/>
        <xdr:cNvGrpSpPr>
          <a:grpSpLocks/>
        </xdr:cNvGrpSpPr>
      </xdr:nvGrpSpPr>
      <xdr:grpSpPr>
        <a:xfrm>
          <a:off x="1828800" y="4810125"/>
          <a:ext cx="676275" cy="200025"/>
          <a:chOff x="246" y="628"/>
          <a:chExt cx="92" cy="26"/>
        </a:xfrm>
        <a:solidFill>
          <a:srgbClr val="FFFFFF"/>
        </a:solidFill>
      </xdr:grpSpPr>
      <xdr:sp>
        <xdr:nvSpPr>
          <xdr:cNvPr id="3022" name="AutoShape 5"/>
          <xdr:cNvSpPr>
            <a:spLocks/>
          </xdr:cNvSpPr>
        </xdr:nvSpPr>
        <xdr:spPr>
          <a:xfrm>
            <a:off x="246" y="65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23" name="AutoShape 6"/>
          <xdr:cNvSpPr>
            <a:spLocks/>
          </xdr:cNvSpPr>
        </xdr:nvSpPr>
        <xdr:spPr>
          <a:xfrm flipV="1">
            <a:off x="246" y="65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24" name="AutoShape 7"/>
          <xdr:cNvSpPr>
            <a:spLocks/>
          </xdr:cNvSpPr>
        </xdr:nvSpPr>
        <xdr:spPr>
          <a:xfrm>
            <a:off x="247" y="65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25" name="AutoShape 8"/>
          <xdr:cNvSpPr>
            <a:spLocks/>
          </xdr:cNvSpPr>
        </xdr:nvSpPr>
        <xdr:spPr>
          <a:xfrm flipV="1">
            <a:off x="247" y="65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26" name="AutoShape 9"/>
          <xdr:cNvSpPr>
            <a:spLocks/>
          </xdr:cNvSpPr>
        </xdr:nvSpPr>
        <xdr:spPr>
          <a:xfrm>
            <a:off x="248" y="65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27" name="AutoShape 10"/>
          <xdr:cNvSpPr>
            <a:spLocks/>
          </xdr:cNvSpPr>
        </xdr:nvSpPr>
        <xdr:spPr>
          <a:xfrm flipV="1">
            <a:off x="248" y="65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28" name="AutoShape 11"/>
          <xdr:cNvSpPr>
            <a:spLocks/>
          </xdr:cNvSpPr>
        </xdr:nvSpPr>
        <xdr:spPr>
          <a:xfrm>
            <a:off x="249" y="65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29" name="AutoShape 12"/>
          <xdr:cNvSpPr>
            <a:spLocks/>
          </xdr:cNvSpPr>
        </xdr:nvSpPr>
        <xdr:spPr>
          <a:xfrm flipV="1">
            <a:off x="249" y="65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30" name="AutoShape 13"/>
          <xdr:cNvSpPr>
            <a:spLocks/>
          </xdr:cNvSpPr>
        </xdr:nvSpPr>
        <xdr:spPr>
          <a:xfrm>
            <a:off x="250" y="65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31" name="AutoShape 14"/>
          <xdr:cNvSpPr>
            <a:spLocks/>
          </xdr:cNvSpPr>
        </xdr:nvSpPr>
        <xdr:spPr>
          <a:xfrm flipV="1">
            <a:off x="250" y="65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32" name="AutoShape 15"/>
          <xdr:cNvSpPr>
            <a:spLocks/>
          </xdr:cNvSpPr>
        </xdr:nvSpPr>
        <xdr:spPr>
          <a:xfrm>
            <a:off x="251" y="65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33" name="AutoShape 16"/>
          <xdr:cNvSpPr>
            <a:spLocks/>
          </xdr:cNvSpPr>
        </xdr:nvSpPr>
        <xdr:spPr>
          <a:xfrm flipV="1">
            <a:off x="251" y="652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34" name="AutoShape 17"/>
          <xdr:cNvSpPr>
            <a:spLocks/>
          </xdr:cNvSpPr>
        </xdr:nvSpPr>
        <xdr:spPr>
          <a:xfrm>
            <a:off x="252" y="652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35" name="AutoShape 18"/>
          <xdr:cNvSpPr>
            <a:spLocks/>
          </xdr:cNvSpPr>
        </xdr:nvSpPr>
        <xdr:spPr>
          <a:xfrm flipV="1">
            <a:off x="252" y="652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36" name="AutoShape 19"/>
          <xdr:cNvSpPr>
            <a:spLocks/>
          </xdr:cNvSpPr>
        </xdr:nvSpPr>
        <xdr:spPr>
          <a:xfrm>
            <a:off x="253" y="652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37" name="AutoShape 20"/>
          <xdr:cNvSpPr>
            <a:spLocks/>
          </xdr:cNvSpPr>
        </xdr:nvSpPr>
        <xdr:spPr>
          <a:xfrm flipV="1">
            <a:off x="253" y="652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38" name="AutoShape 21"/>
          <xdr:cNvSpPr>
            <a:spLocks/>
          </xdr:cNvSpPr>
        </xdr:nvSpPr>
        <xdr:spPr>
          <a:xfrm>
            <a:off x="254" y="652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39" name="AutoShape 22"/>
          <xdr:cNvSpPr>
            <a:spLocks/>
          </xdr:cNvSpPr>
        </xdr:nvSpPr>
        <xdr:spPr>
          <a:xfrm flipV="1">
            <a:off x="254" y="652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40" name="AutoShape 23"/>
          <xdr:cNvSpPr>
            <a:spLocks/>
          </xdr:cNvSpPr>
        </xdr:nvSpPr>
        <xdr:spPr>
          <a:xfrm>
            <a:off x="255" y="652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41" name="AutoShape 24"/>
          <xdr:cNvSpPr>
            <a:spLocks/>
          </xdr:cNvSpPr>
        </xdr:nvSpPr>
        <xdr:spPr>
          <a:xfrm flipV="1">
            <a:off x="255" y="652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42" name="AutoShape 25"/>
          <xdr:cNvSpPr>
            <a:spLocks/>
          </xdr:cNvSpPr>
        </xdr:nvSpPr>
        <xdr:spPr>
          <a:xfrm>
            <a:off x="255" y="652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43" name="AutoShape 26"/>
          <xdr:cNvSpPr>
            <a:spLocks/>
          </xdr:cNvSpPr>
        </xdr:nvSpPr>
        <xdr:spPr>
          <a:xfrm flipV="1">
            <a:off x="255" y="652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44" name="AutoShape 27"/>
          <xdr:cNvSpPr>
            <a:spLocks/>
          </xdr:cNvSpPr>
        </xdr:nvSpPr>
        <xdr:spPr>
          <a:xfrm>
            <a:off x="256" y="652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45" name="AutoShape 28"/>
          <xdr:cNvSpPr>
            <a:spLocks/>
          </xdr:cNvSpPr>
        </xdr:nvSpPr>
        <xdr:spPr>
          <a:xfrm flipV="1">
            <a:off x="256" y="651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46" name="AutoShape 29"/>
          <xdr:cNvSpPr>
            <a:spLocks/>
          </xdr:cNvSpPr>
        </xdr:nvSpPr>
        <xdr:spPr>
          <a:xfrm>
            <a:off x="257" y="651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47" name="AutoShape 30"/>
          <xdr:cNvSpPr>
            <a:spLocks/>
          </xdr:cNvSpPr>
        </xdr:nvSpPr>
        <xdr:spPr>
          <a:xfrm flipV="1">
            <a:off x="257" y="651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48" name="AutoShape 31"/>
          <xdr:cNvSpPr>
            <a:spLocks/>
          </xdr:cNvSpPr>
        </xdr:nvSpPr>
        <xdr:spPr>
          <a:xfrm>
            <a:off x="258" y="651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49" name="AutoShape 32"/>
          <xdr:cNvSpPr>
            <a:spLocks/>
          </xdr:cNvSpPr>
        </xdr:nvSpPr>
        <xdr:spPr>
          <a:xfrm flipV="1">
            <a:off x="258" y="651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50" name="AutoShape 33"/>
          <xdr:cNvSpPr>
            <a:spLocks/>
          </xdr:cNvSpPr>
        </xdr:nvSpPr>
        <xdr:spPr>
          <a:xfrm>
            <a:off x="259" y="651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51" name="AutoShape 34"/>
          <xdr:cNvSpPr>
            <a:spLocks/>
          </xdr:cNvSpPr>
        </xdr:nvSpPr>
        <xdr:spPr>
          <a:xfrm flipV="1">
            <a:off x="259" y="651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52" name="AutoShape 35"/>
          <xdr:cNvSpPr>
            <a:spLocks/>
          </xdr:cNvSpPr>
        </xdr:nvSpPr>
        <xdr:spPr>
          <a:xfrm>
            <a:off x="260" y="651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53" name="AutoShape 36"/>
          <xdr:cNvSpPr>
            <a:spLocks/>
          </xdr:cNvSpPr>
        </xdr:nvSpPr>
        <xdr:spPr>
          <a:xfrm flipV="1">
            <a:off x="260" y="651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54" name="AutoShape 37"/>
          <xdr:cNvSpPr>
            <a:spLocks/>
          </xdr:cNvSpPr>
        </xdr:nvSpPr>
        <xdr:spPr>
          <a:xfrm>
            <a:off x="261" y="651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55" name="AutoShape 38"/>
          <xdr:cNvSpPr>
            <a:spLocks/>
          </xdr:cNvSpPr>
        </xdr:nvSpPr>
        <xdr:spPr>
          <a:xfrm flipV="1">
            <a:off x="261" y="650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56" name="AutoShape 39"/>
          <xdr:cNvSpPr>
            <a:spLocks/>
          </xdr:cNvSpPr>
        </xdr:nvSpPr>
        <xdr:spPr>
          <a:xfrm>
            <a:off x="262" y="650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57" name="AutoShape 40"/>
          <xdr:cNvSpPr>
            <a:spLocks/>
          </xdr:cNvSpPr>
        </xdr:nvSpPr>
        <xdr:spPr>
          <a:xfrm flipV="1">
            <a:off x="262" y="650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58" name="AutoShape 41"/>
          <xdr:cNvSpPr>
            <a:spLocks/>
          </xdr:cNvSpPr>
        </xdr:nvSpPr>
        <xdr:spPr>
          <a:xfrm>
            <a:off x="263" y="650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59" name="AutoShape 42"/>
          <xdr:cNvSpPr>
            <a:spLocks/>
          </xdr:cNvSpPr>
        </xdr:nvSpPr>
        <xdr:spPr>
          <a:xfrm flipV="1">
            <a:off x="263" y="650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60" name="AutoShape 43"/>
          <xdr:cNvSpPr>
            <a:spLocks/>
          </xdr:cNvSpPr>
        </xdr:nvSpPr>
        <xdr:spPr>
          <a:xfrm>
            <a:off x="264" y="650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61" name="AutoShape 44"/>
          <xdr:cNvSpPr>
            <a:spLocks/>
          </xdr:cNvSpPr>
        </xdr:nvSpPr>
        <xdr:spPr>
          <a:xfrm flipV="1">
            <a:off x="264" y="650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62" name="AutoShape 45"/>
          <xdr:cNvSpPr>
            <a:spLocks/>
          </xdr:cNvSpPr>
        </xdr:nvSpPr>
        <xdr:spPr>
          <a:xfrm>
            <a:off x="265" y="650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63" name="AutoShape 46"/>
          <xdr:cNvSpPr>
            <a:spLocks/>
          </xdr:cNvSpPr>
        </xdr:nvSpPr>
        <xdr:spPr>
          <a:xfrm flipV="1">
            <a:off x="265" y="650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64" name="AutoShape 47"/>
          <xdr:cNvSpPr>
            <a:spLocks/>
          </xdr:cNvSpPr>
        </xdr:nvSpPr>
        <xdr:spPr>
          <a:xfrm>
            <a:off x="266" y="650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65" name="AutoShape 48"/>
          <xdr:cNvSpPr>
            <a:spLocks/>
          </xdr:cNvSpPr>
        </xdr:nvSpPr>
        <xdr:spPr>
          <a:xfrm flipV="1">
            <a:off x="266" y="64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66" name="AutoShape 49"/>
          <xdr:cNvSpPr>
            <a:spLocks/>
          </xdr:cNvSpPr>
        </xdr:nvSpPr>
        <xdr:spPr>
          <a:xfrm>
            <a:off x="267" y="64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67" name="AutoShape 50"/>
          <xdr:cNvSpPr>
            <a:spLocks/>
          </xdr:cNvSpPr>
        </xdr:nvSpPr>
        <xdr:spPr>
          <a:xfrm flipV="1">
            <a:off x="267" y="64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68" name="AutoShape 51"/>
          <xdr:cNvSpPr>
            <a:spLocks/>
          </xdr:cNvSpPr>
        </xdr:nvSpPr>
        <xdr:spPr>
          <a:xfrm>
            <a:off x="267" y="64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69" name="AutoShape 52"/>
          <xdr:cNvSpPr>
            <a:spLocks/>
          </xdr:cNvSpPr>
        </xdr:nvSpPr>
        <xdr:spPr>
          <a:xfrm flipV="1">
            <a:off x="267" y="64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70" name="AutoShape 53"/>
          <xdr:cNvSpPr>
            <a:spLocks/>
          </xdr:cNvSpPr>
        </xdr:nvSpPr>
        <xdr:spPr>
          <a:xfrm>
            <a:off x="268" y="64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71" name="AutoShape 54"/>
          <xdr:cNvSpPr>
            <a:spLocks/>
          </xdr:cNvSpPr>
        </xdr:nvSpPr>
        <xdr:spPr>
          <a:xfrm flipV="1">
            <a:off x="268" y="64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72" name="AutoShape 55"/>
          <xdr:cNvSpPr>
            <a:spLocks/>
          </xdr:cNvSpPr>
        </xdr:nvSpPr>
        <xdr:spPr>
          <a:xfrm>
            <a:off x="269" y="64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73" name="AutoShape 56"/>
          <xdr:cNvSpPr>
            <a:spLocks/>
          </xdr:cNvSpPr>
        </xdr:nvSpPr>
        <xdr:spPr>
          <a:xfrm flipV="1">
            <a:off x="269" y="64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74" name="AutoShape 57"/>
          <xdr:cNvSpPr>
            <a:spLocks/>
          </xdr:cNvSpPr>
        </xdr:nvSpPr>
        <xdr:spPr>
          <a:xfrm>
            <a:off x="270" y="64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75" name="AutoShape 58"/>
          <xdr:cNvSpPr>
            <a:spLocks/>
          </xdr:cNvSpPr>
        </xdr:nvSpPr>
        <xdr:spPr>
          <a:xfrm flipV="1">
            <a:off x="270" y="64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76" name="AutoShape 59"/>
          <xdr:cNvSpPr>
            <a:spLocks/>
          </xdr:cNvSpPr>
        </xdr:nvSpPr>
        <xdr:spPr>
          <a:xfrm>
            <a:off x="271" y="64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77" name="AutoShape 60"/>
          <xdr:cNvSpPr>
            <a:spLocks/>
          </xdr:cNvSpPr>
        </xdr:nvSpPr>
        <xdr:spPr>
          <a:xfrm flipV="1">
            <a:off x="271" y="64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78" name="AutoShape 61"/>
          <xdr:cNvSpPr>
            <a:spLocks/>
          </xdr:cNvSpPr>
        </xdr:nvSpPr>
        <xdr:spPr>
          <a:xfrm>
            <a:off x="272" y="64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79" name="AutoShape 62"/>
          <xdr:cNvSpPr>
            <a:spLocks/>
          </xdr:cNvSpPr>
        </xdr:nvSpPr>
        <xdr:spPr>
          <a:xfrm flipV="1">
            <a:off x="272" y="64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80" name="AutoShape 63"/>
          <xdr:cNvSpPr>
            <a:spLocks/>
          </xdr:cNvSpPr>
        </xdr:nvSpPr>
        <xdr:spPr>
          <a:xfrm>
            <a:off x="273" y="64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81" name="AutoShape 64"/>
          <xdr:cNvSpPr>
            <a:spLocks/>
          </xdr:cNvSpPr>
        </xdr:nvSpPr>
        <xdr:spPr>
          <a:xfrm flipV="1">
            <a:off x="273" y="64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82" name="AutoShape 65"/>
          <xdr:cNvSpPr>
            <a:spLocks/>
          </xdr:cNvSpPr>
        </xdr:nvSpPr>
        <xdr:spPr>
          <a:xfrm>
            <a:off x="274" y="64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83" name="AutoShape 66"/>
          <xdr:cNvSpPr>
            <a:spLocks/>
          </xdr:cNvSpPr>
        </xdr:nvSpPr>
        <xdr:spPr>
          <a:xfrm flipV="1">
            <a:off x="274" y="64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84" name="AutoShape 67"/>
          <xdr:cNvSpPr>
            <a:spLocks/>
          </xdr:cNvSpPr>
        </xdr:nvSpPr>
        <xdr:spPr>
          <a:xfrm>
            <a:off x="275" y="64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85" name="AutoShape 68"/>
          <xdr:cNvSpPr>
            <a:spLocks/>
          </xdr:cNvSpPr>
        </xdr:nvSpPr>
        <xdr:spPr>
          <a:xfrm flipV="1">
            <a:off x="275" y="64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86" name="AutoShape 69"/>
          <xdr:cNvSpPr>
            <a:spLocks/>
          </xdr:cNvSpPr>
        </xdr:nvSpPr>
        <xdr:spPr>
          <a:xfrm>
            <a:off x="276" y="64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87" name="AutoShape 70"/>
          <xdr:cNvSpPr>
            <a:spLocks/>
          </xdr:cNvSpPr>
        </xdr:nvSpPr>
        <xdr:spPr>
          <a:xfrm flipV="1">
            <a:off x="276" y="64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88" name="AutoShape 71"/>
          <xdr:cNvSpPr>
            <a:spLocks/>
          </xdr:cNvSpPr>
        </xdr:nvSpPr>
        <xdr:spPr>
          <a:xfrm>
            <a:off x="277" y="64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89" name="AutoShape 72"/>
          <xdr:cNvSpPr>
            <a:spLocks/>
          </xdr:cNvSpPr>
        </xdr:nvSpPr>
        <xdr:spPr>
          <a:xfrm flipV="1">
            <a:off x="277" y="64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90" name="AutoShape 73"/>
          <xdr:cNvSpPr>
            <a:spLocks/>
          </xdr:cNvSpPr>
        </xdr:nvSpPr>
        <xdr:spPr>
          <a:xfrm>
            <a:off x="278" y="64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91" name="AutoShape 74"/>
          <xdr:cNvSpPr>
            <a:spLocks/>
          </xdr:cNvSpPr>
        </xdr:nvSpPr>
        <xdr:spPr>
          <a:xfrm flipV="1">
            <a:off x="278" y="64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92" name="AutoShape 75"/>
          <xdr:cNvSpPr>
            <a:spLocks/>
          </xdr:cNvSpPr>
        </xdr:nvSpPr>
        <xdr:spPr>
          <a:xfrm>
            <a:off x="278" y="64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93" name="AutoShape 76"/>
          <xdr:cNvSpPr>
            <a:spLocks/>
          </xdr:cNvSpPr>
        </xdr:nvSpPr>
        <xdr:spPr>
          <a:xfrm flipV="1">
            <a:off x="278" y="64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94" name="AutoShape 77"/>
          <xdr:cNvSpPr>
            <a:spLocks/>
          </xdr:cNvSpPr>
        </xdr:nvSpPr>
        <xdr:spPr>
          <a:xfrm>
            <a:off x="279" y="64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95" name="AutoShape 78"/>
          <xdr:cNvSpPr>
            <a:spLocks/>
          </xdr:cNvSpPr>
        </xdr:nvSpPr>
        <xdr:spPr>
          <a:xfrm flipV="1">
            <a:off x="279" y="64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96" name="AutoShape 79"/>
          <xdr:cNvSpPr>
            <a:spLocks/>
          </xdr:cNvSpPr>
        </xdr:nvSpPr>
        <xdr:spPr>
          <a:xfrm>
            <a:off x="280" y="64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97" name="AutoShape 80"/>
          <xdr:cNvSpPr>
            <a:spLocks/>
          </xdr:cNvSpPr>
        </xdr:nvSpPr>
        <xdr:spPr>
          <a:xfrm flipV="1">
            <a:off x="280" y="64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98" name="AutoShape 81"/>
          <xdr:cNvSpPr>
            <a:spLocks/>
          </xdr:cNvSpPr>
        </xdr:nvSpPr>
        <xdr:spPr>
          <a:xfrm>
            <a:off x="281" y="64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99" name="AutoShape 82"/>
          <xdr:cNvSpPr>
            <a:spLocks/>
          </xdr:cNvSpPr>
        </xdr:nvSpPr>
        <xdr:spPr>
          <a:xfrm flipV="1">
            <a:off x="281" y="64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00" name="AutoShape 83"/>
          <xdr:cNvSpPr>
            <a:spLocks/>
          </xdr:cNvSpPr>
        </xdr:nvSpPr>
        <xdr:spPr>
          <a:xfrm>
            <a:off x="282" y="64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01" name="AutoShape 84"/>
          <xdr:cNvSpPr>
            <a:spLocks/>
          </xdr:cNvSpPr>
        </xdr:nvSpPr>
        <xdr:spPr>
          <a:xfrm flipV="1">
            <a:off x="282" y="64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02" name="AutoShape 85"/>
          <xdr:cNvSpPr>
            <a:spLocks/>
          </xdr:cNvSpPr>
        </xdr:nvSpPr>
        <xdr:spPr>
          <a:xfrm>
            <a:off x="283" y="64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03" name="AutoShape 86"/>
          <xdr:cNvSpPr>
            <a:spLocks/>
          </xdr:cNvSpPr>
        </xdr:nvSpPr>
        <xdr:spPr>
          <a:xfrm flipV="1">
            <a:off x="283" y="645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04" name="AutoShape 87"/>
          <xdr:cNvSpPr>
            <a:spLocks/>
          </xdr:cNvSpPr>
        </xdr:nvSpPr>
        <xdr:spPr>
          <a:xfrm>
            <a:off x="284" y="645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05" name="AutoShape 88"/>
          <xdr:cNvSpPr>
            <a:spLocks/>
          </xdr:cNvSpPr>
        </xdr:nvSpPr>
        <xdr:spPr>
          <a:xfrm flipV="1">
            <a:off x="284" y="645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06" name="AutoShape 89"/>
          <xdr:cNvSpPr>
            <a:spLocks/>
          </xdr:cNvSpPr>
        </xdr:nvSpPr>
        <xdr:spPr>
          <a:xfrm>
            <a:off x="285" y="645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07" name="AutoShape 90"/>
          <xdr:cNvSpPr>
            <a:spLocks/>
          </xdr:cNvSpPr>
        </xdr:nvSpPr>
        <xdr:spPr>
          <a:xfrm flipV="1">
            <a:off x="285" y="645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08" name="AutoShape 91"/>
          <xdr:cNvSpPr>
            <a:spLocks/>
          </xdr:cNvSpPr>
        </xdr:nvSpPr>
        <xdr:spPr>
          <a:xfrm>
            <a:off x="286" y="645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09" name="AutoShape 92"/>
          <xdr:cNvSpPr>
            <a:spLocks/>
          </xdr:cNvSpPr>
        </xdr:nvSpPr>
        <xdr:spPr>
          <a:xfrm flipV="1">
            <a:off x="286" y="645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10" name="AutoShape 93"/>
          <xdr:cNvSpPr>
            <a:spLocks/>
          </xdr:cNvSpPr>
        </xdr:nvSpPr>
        <xdr:spPr>
          <a:xfrm>
            <a:off x="287" y="645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11" name="AutoShape 94"/>
          <xdr:cNvSpPr>
            <a:spLocks/>
          </xdr:cNvSpPr>
        </xdr:nvSpPr>
        <xdr:spPr>
          <a:xfrm flipV="1">
            <a:off x="287" y="645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12" name="AutoShape 95"/>
          <xdr:cNvSpPr>
            <a:spLocks/>
          </xdr:cNvSpPr>
        </xdr:nvSpPr>
        <xdr:spPr>
          <a:xfrm>
            <a:off x="288" y="645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13" name="AutoShape 96"/>
          <xdr:cNvSpPr>
            <a:spLocks/>
          </xdr:cNvSpPr>
        </xdr:nvSpPr>
        <xdr:spPr>
          <a:xfrm flipV="1">
            <a:off x="288" y="644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14" name="AutoShape 97"/>
          <xdr:cNvSpPr>
            <a:spLocks/>
          </xdr:cNvSpPr>
        </xdr:nvSpPr>
        <xdr:spPr>
          <a:xfrm>
            <a:off x="289" y="644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15" name="AutoShape 98"/>
          <xdr:cNvSpPr>
            <a:spLocks/>
          </xdr:cNvSpPr>
        </xdr:nvSpPr>
        <xdr:spPr>
          <a:xfrm flipV="1">
            <a:off x="289" y="644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16" name="AutoShape 99"/>
          <xdr:cNvSpPr>
            <a:spLocks/>
          </xdr:cNvSpPr>
        </xdr:nvSpPr>
        <xdr:spPr>
          <a:xfrm>
            <a:off x="289" y="644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17" name="AutoShape 100"/>
          <xdr:cNvSpPr>
            <a:spLocks/>
          </xdr:cNvSpPr>
        </xdr:nvSpPr>
        <xdr:spPr>
          <a:xfrm flipV="1">
            <a:off x="289" y="644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18" name="AutoShape 101"/>
          <xdr:cNvSpPr>
            <a:spLocks/>
          </xdr:cNvSpPr>
        </xdr:nvSpPr>
        <xdr:spPr>
          <a:xfrm>
            <a:off x="290" y="644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19" name="AutoShape 102"/>
          <xdr:cNvSpPr>
            <a:spLocks/>
          </xdr:cNvSpPr>
        </xdr:nvSpPr>
        <xdr:spPr>
          <a:xfrm flipV="1">
            <a:off x="290" y="644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20" name="AutoShape 103"/>
          <xdr:cNvSpPr>
            <a:spLocks/>
          </xdr:cNvSpPr>
        </xdr:nvSpPr>
        <xdr:spPr>
          <a:xfrm>
            <a:off x="291" y="644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21" name="AutoShape 104"/>
          <xdr:cNvSpPr>
            <a:spLocks/>
          </xdr:cNvSpPr>
        </xdr:nvSpPr>
        <xdr:spPr>
          <a:xfrm flipV="1">
            <a:off x="291" y="64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22" name="AutoShape 105"/>
          <xdr:cNvSpPr>
            <a:spLocks/>
          </xdr:cNvSpPr>
        </xdr:nvSpPr>
        <xdr:spPr>
          <a:xfrm>
            <a:off x="292" y="64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23" name="AutoShape 106"/>
          <xdr:cNvSpPr>
            <a:spLocks/>
          </xdr:cNvSpPr>
        </xdr:nvSpPr>
        <xdr:spPr>
          <a:xfrm flipV="1">
            <a:off x="292" y="64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24" name="AutoShape 107"/>
          <xdr:cNvSpPr>
            <a:spLocks/>
          </xdr:cNvSpPr>
        </xdr:nvSpPr>
        <xdr:spPr>
          <a:xfrm>
            <a:off x="293" y="64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25" name="AutoShape 108"/>
          <xdr:cNvSpPr>
            <a:spLocks/>
          </xdr:cNvSpPr>
        </xdr:nvSpPr>
        <xdr:spPr>
          <a:xfrm flipV="1">
            <a:off x="293" y="64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26" name="AutoShape 109"/>
          <xdr:cNvSpPr>
            <a:spLocks/>
          </xdr:cNvSpPr>
        </xdr:nvSpPr>
        <xdr:spPr>
          <a:xfrm>
            <a:off x="294" y="64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27" name="AutoShape 110"/>
          <xdr:cNvSpPr>
            <a:spLocks/>
          </xdr:cNvSpPr>
        </xdr:nvSpPr>
        <xdr:spPr>
          <a:xfrm flipV="1">
            <a:off x="294" y="64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28" name="AutoShape 111"/>
          <xdr:cNvSpPr>
            <a:spLocks/>
          </xdr:cNvSpPr>
        </xdr:nvSpPr>
        <xdr:spPr>
          <a:xfrm>
            <a:off x="295" y="64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29" name="AutoShape 112"/>
          <xdr:cNvSpPr>
            <a:spLocks/>
          </xdr:cNvSpPr>
        </xdr:nvSpPr>
        <xdr:spPr>
          <a:xfrm flipV="1">
            <a:off x="295" y="642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30" name="AutoShape 113"/>
          <xdr:cNvSpPr>
            <a:spLocks/>
          </xdr:cNvSpPr>
        </xdr:nvSpPr>
        <xdr:spPr>
          <a:xfrm>
            <a:off x="296" y="642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31" name="AutoShape 114"/>
          <xdr:cNvSpPr>
            <a:spLocks/>
          </xdr:cNvSpPr>
        </xdr:nvSpPr>
        <xdr:spPr>
          <a:xfrm flipV="1">
            <a:off x="296" y="642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32" name="AutoShape 115"/>
          <xdr:cNvSpPr>
            <a:spLocks/>
          </xdr:cNvSpPr>
        </xdr:nvSpPr>
        <xdr:spPr>
          <a:xfrm>
            <a:off x="297" y="642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33" name="AutoShape 116"/>
          <xdr:cNvSpPr>
            <a:spLocks/>
          </xdr:cNvSpPr>
        </xdr:nvSpPr>
        <xdr:spPr>
          <a:xfrm flipV="1">
            <a:off x="297" y="642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34" name="AutoShape 117"/>
          <xdr:cNvSpPr>
            <a:spLocks/>
          </xdr:cNvSpPr>
        </xdr:nvSpPr>
        <xdr:spPr>
          <a:xfrm>
            <a:off x="298" y="642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35" name="AutoShape 118"/>
          <xdr:cNvSpPr>
            <a:spLocks/>
          </xdr:cNvSpPr>
        </xdr:nvSpPr>
        <xdr:spPr>
          <a:xfrm flipV="1">
            <a:off x="298" y="642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36" name="AutoShape 119"/>
          <xdr:cNvSpPr>
            <a:spLocks/>
          </xdr:cNvSpPr>
        </xdr:nvSpPr>
        <xdr:spPr>
          <a:xfrm>
            <a:off x="299" y="642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37" name="AutoShape 120"/>
          <xdr:cNvSpPr>
            <a:spLocks/>
          </xdr:cNvSpPr>
        </xdr:nvSpPr>
        <xdr:spPr>
          <a:xfrm flipV="1">
            <a:off x="299" y="641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38" name="AutoShape 121"/>
          <xdr:cNvSpPr>
            <a:spLocks/>
          </xdr:cNvSpPr>
        </xdr:nvSpPr>
        <xdr:spPr>
          <a:xfrm>
            <a:off x="300" y="641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39" name="AutoShape 122"/>
          <xdr:cNvSpPr>
            <a:spLocks/>
          </xdr:cNvSpPr>
        </xdr:nvSpPr>
        <xdr:spPr>
          <a:xfrm flipV="1">
            <a:off x="300" y="641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40" name="AutoShape 123"/>
          <xdr:cNvSpPr>
            <a:spLocks/>
          </xdr:cNvSpPr>
        </xdr:nvSpPr>
        <xdr:spPr>
          <a:xfrm>
            <a:off x="301" y="641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41" name="AutoShape 124"/>
          <xdr:cNvSpPr>
            <a:spLocks/>
          </xdr:cNvSpPr>
        </xdr:nvSpPr>
        <xdr:spPr>
          <a:xfrm flipV="1">
            <a:off x="301" y="641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42" name="AutoShape 125"/>
          <xdr:cNvSpPr>
            <a:spLocks/>
          </xdr:cNvSpPr>
        </xdr:nvSpPr>
        <xdr:spPr>
          <a:xfrm>
            <a:off x="301" y="641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43" name="AutoShape 126"/>
          <xdr:cNvSpPr>
            <a:spLocks/>
          </xdr:cNvSpPr>
        </xdr:nvSpPr>
        <xdr:spPr>
          <a:xfrm flipV="1">
            <a:off x="301" y="641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44" name="AutoShape 127"/>
          <xdr:cNvSpPr>
            <a:spLocks/>
          </xdr:cNvSpPr>
        </xdr:nvSpPr>
        <xdr:spPr>
          <a:xfrm>
            <a:off x="302" y="641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45" name="AutoShape 128"/>
          <xdr:cNvSpPr>
            <a:spLocks/>
          </xdr:cNvSpPr>
        </xdr:nvSpPr>
        <xdr:spPr>
          <a:xfrm flipV="1">
            <a:off x="302" y="640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46" name="AutoShape 129"/>
          <xdr:cNvSpPr>
            <a:spLocks/>
          </xdr:cNvSpPr>
        </xdr:nvSpPr>
        <xdr:spPr>
          <a:xfrm>
            <a:off x="303" y="640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47" name="AutoShape 130"/>
          <xdr:cNvSpPr>
            <a:spLocks/>
          </xdr:cNvSpPr>
        </xdr:nvSpPr>
        <xdr:spPr>
          <a:xfrm flipV="1">
            <a:off x="303" y="640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48" name="AutoShape 131"/>
          <xdr:cNvSpPr>
            <a:spLocks/>
          </xdr:cNvSpPr>
        </xdr:nvSpPr>
        <xdr:spPr>
          <a:xfrm>
            <a:off x="304" y="640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49" name="AutoShape 132"/>
          <xdr:cNvSpPr>
            <a:spLocks/>
          </xdr:cNvSpPr>
        </xdr:nvSpPr>
        <xdr:spPr>
          <a:xfrm flipV="1">
            <a:off x="304" y="640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50" name="AutoShape 133"/>
          <xdr:cNvSpPr>
            <a:spLocks/>
          </xdr:cNvSpPr>
        </xdr:nvSpPr>
        <xdr:spPr>
          <a:xfrm>
            <a:off x="305" y="640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51" name="AutoShape 134"/>
          <xdr:cNvSpPr>
            <a:spLocks/>
          </xdr:cNvSpPr>
        </xdr:nvSpPr>
        <xdr:spPr>
          <a:xfrm flipV="1">
            <a:off x="305" y="640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52" name="AutoShape 135"/>
          <xdr:cNvSpPr>
            <a:spLocks/>
          </xdr:cNvSpPr>
        </xdr:nvSpPr>
        <xdr:spPr>
          <a:xfrm>
            <a:off x="306" y="640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53" name="AutoShape 136"/>
          <xdr:cNvSpPr>
            <a:spLocks/>
          </xdr:cNvSpPr>
        </xdr:nvSpPr>
        <xdr:spPr>
          <a:xfrm flipV="1">
            <a:off x="306" y="63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54" name="AutoShape 137"/>
          <xdr:cNvSpPr>
            <a:spLocks/>
          </xdr:cNvSpPr>
        </xdr:nvSpPr>
        <xdr:spPr>
          <a:xfrm>
            <a:off x="307" y="63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55" name="AutoShape 138"/>
          <xdr:cNvSpPr>
            <a:spLocks/>
          </xdr:cNvSpPr>
        </xdr:nvSpPr>
        <xdr:spPr>
          <a:xfrm flipV="1">
            <a:off x="307" y="63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56" name="AutoShape 139"/>
          <xdr:cNvSpPr>
            <a:spLocks/>
          </xdr:cNvSpPr>
        </xdr:nvSpPr>
        <xdr:spPr>
          <a:xfrm>
            <a:off x="308" y="63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57" name="AutoShape 140"/>
          <xdr:cNvSpPr>
            <a:spLocks/>
          </xdr:cNvSpPr>
        </xdr:nvSpPr>
        <xdr:spPr>
          <a:xfrm flipV="1">
            <a:off x="308" y="63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58" name="AutoShape 141"/>
          <xdr:cNvSpPr>
            <a:spLocks/>
          </xdr:cNvSpPr>
        </xdr:nvSpPr>
        <xdr:spPr>
          <a:xfrm>
            <a:off x="309" y="63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59" name="AutoShape 142"/>
          <xdr:cNvSpPr>
            <a:spLocks/>
          </xdr:cNvSpPr>
        </xdr:nvSpPr>
        <xdr:spPr>
          <a:xfrm flipV="1">
            <a:off x="309" y="63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60" name="AutoShape 143"/>
          <xdr:cNvSpPr>
            <a:spLocks/>
          </xdr:cNvSpPr>
        </xdr:nvSpPr>
        <xdr:spPr>
          <a:xfrm>
            <a:off x="310" y="63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61" name="AutoShape 144"/>
          <xdr:cNvSpPr>
            <a:spLocks/>
          </xdr:cNvSpPr>
        </xdr:nvSpPr>
        <xdr:spPr>
          <a:xfrm flipV="1">
            <a:off x="310" y="63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62" name="AutoShape 145"/>
          <xdr:cNvSpPr>
            <a:spLocks/>
          </xdr:cNvSpPr>
        </xdr:nvSpPr>
        <xdr:spPr>
          <a:xfrm>
            <a:off x="311" y="63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63" name="AutoShape 146"/>
          <xdr:cNvSpPr>
            <a:spLocks/>
          </xdr:cNvSpPr>
        </xdr:nvSpPr>
        <xdr:spPr>
          <a:xfrm flipV="1">
            <a:off x="311" y="63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64" name="AutoShape 147"/>
          <xdr:cNvSpPr>
            <a:spLocks/>
          </xdr:cNvSpPr>
        </xdr:nvSpPr>
        <xdr:spPr>
          <a:xfrm>
            <a:off x="312" y="63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65" name="AutoShape 148"/>
          <xdr:cNvSpPr>
            <a:spLocks/>
          </xdr:cNvSpPr>
        </xdr:nvSpPr>
        <xdr:spPr>
          <a:xfrm flipV="1">
            <a:off x="312" y="63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66" name="AutoShape 149"/>
          <xdr:cNvSpPr>
            <a:spLocks/>
          </xdr:cNvSpPr>
        </xdr:nvSpPr>
        <xdr:spPr>
          <a:xfrm>
            <a:off x="312" y="63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67" name="AutoShape 150"/>
          <xdr:cNvSpPr>
            <a:spLocks/>
          </xdr:cNvSpPr>
        </xdr:nvSpPr>
        <xdr:spPr>
          <a:xfrm flipV="1">
            <a:off x="312" y="63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68" name="AutoShape 151"/>
          <xdr:cNvSpPr>
            <a:spLocks/>
          </xdr:cNvSpPr>
        </xdr:nvSpPr>
        <xdr:spPr>
          <a:xfrm>
            <a:off x="313" y="63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69" name="AutoShape 152"/>
          <xdr:cNvSpPr>
            <a:spLocks/>
          </xdr:cNvSpPr>
        </xdr:nvSpPr>
        <xdr:spPr>
          <a:xfrm flipV="1">
            <a:off x="313" y="63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70" name="AutoShape 153"/>
          <xdr:cNvSpPr>
            <a:spLocks/>
          </xdr:cNvSpPr>
        </xdr:nvSpPr>
        <xdr:spPr>
          <a:xfrm>
            <a:off x="314" y="63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71" name="AutoShape 154"/>
          <xdr:cNvSpPr>
            <a:spLocks/>
          </xdr:cNvSpPr>
        </xdr:nvSpPr>
        <xdr:spPr>
          <a:xfrm flipV="1">
            <a:off x="314" y="63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72" name="AutoShape 155"/>
          <xdr:cNvSpPr>
            <a:spLocks/>
          </xdr:cNvSpPr>
        </xdr:nvSpPr>
        <xdr:spPr>
          <a:xfrm>
            <a:off x="315" y="63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73" name="AutoShape 156"/>
          <xdr:cNvSpPr>
            <a:spLocks/>
          </xdr:cNvSpPr>
        </xdr:nvSpPr>
        <xdr:spPr>
          <a:xfrm flipV="1">
            <a:off x="315" y="63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74" name="AutoShape 157"/>
          <xdr:cNvSpPr>
            <a:spLocks/>
          </xdr:cNvSpPr>
        </xdr:nvSpPr>
        <xdr:spPr>
          <a:xfrm>
            <a:off x="316" y="63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75" name="AutoShape 158"/>
          <xdr:cNvSpPr>
            <a:spLocks/>
          </xdr:cNvSpPr>
        </xdr:nvSpPr>
        <xdr:spPr>
          <a:xfrm flipV="1">
            <a:off x="316" y="63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76" name="AutoShape 159"/>
          <xdr:cNvSpPr>
            <a:spLocks/>
          </xdr:cNvSpPr>
        </xdr:nvSpPr>
        <xdr:spPr>
          <a:xfrm>
            <a:off x="317" y="63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77" name="AutoShape 160"/>
          <xdr:cNvSpPr>
            <a:spLocks/>
          </xdr:cNvSpPr>
        </xdr:nvSpPr>
        <xdr:spPr>
          <a:xfrm flipV="1">
            <a:off x="317" y="63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78" name="AutoShape 161"/>
          <xdr:cNvSpPr>
            <a:spLocks/>
          </xdr:cNvSpPr>
        </xdr:nvSpPr>
        <xdr:spPr>
          <a:xfrm>
            <a:off x="318" y="63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79" name="AutoShape 162"/>
          <xdr:cNvSpPr>
            <a:spLocks/>
          </xdr:cNvSpPr>
        </xdr:nvSpPr>
        <xdr:spPr>
          <a:xfrm flipV="1">
            <a:off x="318" y="63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80" name="AutoShape 163"/>
          <xdr:cNvSpPr>
            <a:spLocks/>
          </xdr:cNvSpPr>
        </xdr:nvSpPr>
        <xdr:spPr>
          <a:xfrm>
            <a:off x="319" y="63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81" name="AutoShape 164"/>
          <xdr:cNvSpPr>
            <a:spLocks/>
          </xdr:cNvSpPr>
        </xdr:nvSpPr>
        <xdr:spPr>
          <a:xfrm flipV="1">
            <a:off x="319" y="635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82" name="AutoShape 165"/>
          <xdr:cNvSpPr>
            <a:spLocks/>
          </xdr:cNvSpPr>
        </xdr:nvSpPr>
        <xdr:spPr>
          <a:xfrm>
            <a:off x="320" y="635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83" name="AutoShape 166"/>
          <xdr:cNvSpPr>
            <a:spLocks/>
          </xdr:cNvSpPr>
        </xdr:nvSpPr>
        <xdr:spPr>
          <a:xfrm flipV="1">
            <a:off x="320" y="635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84" name="AutoShape 167"/>
          <xdr:cNvSpPr>
            <a:spLocks/>
          </xdr:cNvSpPr>
        </xdr:nvSpPr>
        <xdr:spPr>
          <a:xfrm>
            <a:off x="321" y="635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85" name="AutoShape 168"/>
          <xdr:cNvSpPr>
            <a:spLocks/>
          </xdr:cNvSpPr>
        </xdr:nvSpPr>
        <xdr:spPr>
          <a:xfrm flipV="1">
            <a:off x="321" y="635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86" name="AutoShape 169"/>
          <xdr:cNvSpPr>
            <a:spLocks/>
          </xdr:cNvSpPr>
        </xdr:nvSpPr>
        <xdr:spPr>
          <a:xfrm>
            <a:off x="322" y="635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87" name="AutoShape 170"/>
          <xdr:cNvSpPr>
            <a:spLocks/>
          </xdr:cNvSpPr>
        </xdr:nvSpPr>
        <xdr:spPr>
          <a:xfrm flipV="1">
            <a:off x="322" y="634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88" name="AutoShape 171"/>
          <xdr:cNvSpPr>
            <a:spLocks/>
          </xdr:cNvSpPr>
        </xdr:nvSpPr>
        <xdr:spPr>
          <a:xfrm>
            <a:off x="322" y="634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89" name="AutoShape 172"/>
          <xdr:cNvSpPr>
            <a:spLocks/>
          </xdr:cNvSpPr>
        </xdr:nvSpPr>
        <xdr:spPr>
          <a:xfrm flipV="1">
            <a:off x="322" y="634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90" name="AutoShape 173"/>
          <xdr:cNvSpPr>
            <a:spLocks/>
          </xdr:cNvSpPr>
        </xdr:nvSpPr>
        <xdr:spPr>
          <a:xfrm>
            <a:off x="323" y="634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91" name="AutoShape 174"/>
          <xdr:cNvSpPr>
            <a:spLocks/>
          </xdr:cNvSpPr>
        </xdr:nvSpPr>
        <xdr:spPr>
          <a:xfrm flipV="1">
            <a:off x="323" y="634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92" name="AutoShape 175"/>
          <xdr:cNvSpPr>
            <a:spLocks/>
          </xdr:cNvSpPr>
        </xdr:nvSpPr>
        <xdr:spPr>
          <a:xfrm>
            <a:off x="324" y="634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93" name="AutoShape 176"/>
          <xdr:cNvSpPr>
            <a:spLocks/>
          </xdr:cNvSpPr>
        </xdr:nvSpPr>
        <xdr:spPr>
          <a:xfrm flipV="1">
            <a:off x="324" y="63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94" name="AutoShape 177"/>
          <xdr:cNvSpPr>
            <a:spLocks/>
          </xdr:cNvSpPr>
        </xdr:nvSpPr>
        <xdr:spPr>
          <a:xfrm>
            <a:off x="325" y="63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95" name="AutoShape 178"/>
          <xdr:cNvSpPr>
            <a:spLocks/>
          </xdr:cNvSpPr>
        </xdr:nvSpPr>
        <xdr:spPr>
          <a:xfrm flipV="1">
            <a:off x="325" y="63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96" name="AutoShape 179"/>
          <xdr:cNvSpPr>
            <a:spLocks/>
          </xdr:cNvSpPr>
        </xdr:nvSpPr>
        <xdr:spPr>
          <a:xfrm>
            <a:off x="326" y="63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97" name="AutoShape 180"/>
          <xdr:cNvSpPr>
            <a:spLocks/>
          </xdr:cNvSpPr>
        </xdr:nvSpPr>
        <xdr:spPr>
          <a:xfrm flipV="1">
            <a:off x="326" y="63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98" name="AutoShape 181"/>
          <xdr:cNvSpPr>
            <a:spLocks/>
          </xdr:cNvSpPr>
        </xdr:nvSpPr>
        <xdr:spPr>
          <a:xfrm>
            <a:off x="327" y="63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99" name="AutoShape 182"/>
          <xdr:cNvSpPr>
            <a:spLocks/>
          </xdr:cNvSpPr>
        </xdr:nvSpPr>
        <xdr:spPr>
          <a:xfrm flipV="1">
            <a:off x="327" y="632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00" name="AutoShape 183"/>
          <xdr:cNvSpPr>
            <a:spLocks/>
          </xdr:cNvSpPr>
        </xdr:nvSpPr>
        <xdr:spPr>
          <a:xfrm>
            <a:off x="328" y="632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01" name="AutoShape 184"/>
          <xdr:cNvSpPr>
            <a:spLocks/>
          </xdr:cNvSpPr>
        </xdr:nvSpPr>
        <xdr:spPr>
          <a:xfrm flipV="1">
            <a:off x="328" y="632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02" name="AutoShape 185"/>
          <xdr:cNvSpPr>
            <a:spLocks/>
          </xdr:cNvSpPr>
        </xdr:nvSpPr>
        <xdr:spPr>
          <a:xfrm>
            <a:off x="329" y="632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03" name="AutoShape 186"/>
          <xdr:cNvSpPr>
            <a:spLocks/>
          </xdr:cNvSpPr>
        </xdr:nvSpPr>
        <xdr:spPr>
          <a:xfrm flipV="1">
            <a:off x="329" y="632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04" name="AutoShape 187"/>
          <xdr:cNvSpPr>
            <a:spLocks/>
          </xdr:cNvSpPr>
        </xdr:nvSpPr>
        <xdr:spPr>
          <a:xfrm>
            <a:off x="330" y="632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05" name="AutoShape 188"/>
          <xdr:cNvSpPr>
            <a:spLocks/>
          </xdr:cNvSpPr>
        </xdr:nvSpPr>
        <xdr:spPr>
          <a:xfrm flipV="1">
            <a:off x="330" y="631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06" name="AutoShape 189"/>
          <xdr:cNvSpPr>
            <a:spLocks/>
          </xdr:cNvSpPr>
        </xdr:nvSpPr>
        <xdr:spPr>
          <a:xfrm>
            <a:off x="331" y="631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07" name="AutoShape 190"/>
          <xdr:cNvSpPr>
            <a:spLocks/>
          </xdr:cNvSpPr>
        </xdr:nvSpPr>
        <xdr:spPr>
          <a:xfrm flipV="1">
            <a:off x="331" y="631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08" name="AutoShape 191"/>
          <xdr:cNvSpPr>
            <a:spLocks/>
          </xdr:cNvSpPr>
        </xdr:nvSpPr>
        <xdr:spPr>
          <a:xfrm>
            <a:off x="332" y="631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09" name="AutoShape 192"/>
          <xdr:cNvSpPr>
            <a:spLocks/>
          </xdr:cNvSpPr>
        </xdr:nvSpPr>
        <xdr:spPr>
          <a:xfrm flipV="1">
            <a:off x="332" y="630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10" name="AutoShape 193"/>
          <xdr:cNvSpPr>
            <a:spLocks/>
          </xdr:cNvSpPr>
        </xdr:nvSpPr>
        <xdr:spPr>
          <a:xfrm>
            <a:off x="333" y="630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11" name="AutoShape 194"/>
          <xdr:cNvSpPr>
            <a:spLocks/>
          </xdr:cNvSpPr>
        </xdr:nvSpPr>
        <xdr:spPr>
          <a:xfrm flipV="1">
            <a:off x="333" y="630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12" name="AutoShape 195"/>
          <xdr:cNvSpPr>
            <a:spLocks/>
          </xdr:cNvSpPr>
        </xdr:nvSpPr>
        <xdr:spPr>
          <a:xfrm>
            <a:off x="334" y="630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13" name="AutoShape 196"/>
          <xdr:cNvSpPr>
            <a:spLocks/>
          </xdr:cNvSpPr>
        </xdr:nvSpPr>
        <xdr:spPr>
          <a:xfrm flipV="1">
            <a:off x="334" y="630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14" name="AutoShape 197"/>
          <xdr:cNvSpPr>
            <a:spLocks/>
          </xdr:cNvSpPr>
        </xdr:nvSpPr>
        <xdr:spPr>
          <a:xfrm>
            <a:off x="334" y="630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15" name="AutoShape 198"/>
          <xdr:cNvSpPr>
            <a:spLocks/>
          </xdr:cNvSpPr>
        </xdr:nvSpPr>
        <xdr:spPr>
          <a:xfrm flipV="1">
            <a:off x="334" y="62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16" name="AutoShape 199"/>
          <xdr:cNvSpPr>
            <a:spLocks/>
          </xdr:cNvSpPr>
        </xdr:nvSpPr>
        <xdr:spPr>
          <a:xfrm>
            <a:off x="335" y="62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17" name="AutoShape 200"/>
          <xdr:cNvSpPr>
            <a:spLocks/>
          </xdr:cNvSpPr>
        </xdr:nvSpPr>
        <xdr:spPr>
          <a:xfrm flipV="1">
            <a:off x="335" y="62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18" name="AutoShape 201"/>
          <xdr:cNvSpPr>
            <a:spLocks/>
          </xdr:cNvSpPr>
        </xdr:nvSpPr>
        <xdr:spPr>
          <a:xfrm>
            <a:off x="336" y="62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19" name="AutoShape 202"/>
          <xdr:cNvSpPr>
            <a:spLocks/>
          </xdr:cNvSpPr>
        </xdr:nvSpPr>
        <xdr:spPr>
          <a:xfrm flipV="1">
            <a:off x="336" y="62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20" name="AutoShape 203"/>
          <xdr:cNvSpPr>
            <a:spLocks/>
          </xdr:cNvSpPr>
        </xdr:nvSpPr>
        <xdr:spPr>
          <a:xfrm>
            <a:off x="337" y="62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21" name="AutoShape 204"/>
          <xdr:cNvSpPr>
            <a:spLocks/>
          </xdr:cNvSpPr>
        </xdr:nvSpPr>
        <xdr:spPr>
          <a:xfrm flipV="1">
            <a:off x="337" y="62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47625</xdr:colOff>
      <xdr:row>21</xdr:row>
      <xdr:rowOff>219075</xdr:rowOff>
    </xdr:from>
    <xdr:to>
      <xdr:col>3</xdr:col>
      <xdr:colOff>228600</xdr:colOff>
      <xdr:row>25</xdr:row>
      <xdr:rowOff>95250</xdr:rowOff>
    </xdr:to>
    <xdr:grpSp>
      <xdr:nvGrpSpPr>
        <xdr:cNvPr id="3222" name="Group 406"/>
        <xdr:cNvGrpSpPr>
          <a:grpSpLocks/>
        </xdr:cNvGrpSpPr>
      </xdr:nvGrpSpPr>
      <xdr:grpSpPr>
        <a:xfrm>
          <a:off x="857250" y="4781550"/>
          <a:ext cx="1695450" cy="666750"/>
          <a:chOff x="115" y="625"/>
          <a:chExt cx="229" cy="86"/>
        </a:xfrm>
        <a:solidFill>
          <a:srgbClr val="FFFFFF"/>
        </a:solidFill>
      </xdr:grpSpPr>
      <xdr:sp>
        <xdr:nvSpPr>
          <xdr:cNvPr id="3223" name="AutoShape 206"/>
          <xdr:cNvSpPr>
            <a:spLocks/>
          </xdr:cNvSpPr>
        </xdr:nvSpPr>
        <xdr:spPr>
          <a:xfrm>
            <a:off x="338" y="62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24" name="AutoShape 207"/>
          <xdr:cNvSpPr>
            <a:spLocks/>
          </xdr:cNvSpPr>
        </xdr:nvSpPr>
        <xdr:spPr>
          <a:xfrm flipV="1">
            <a:off x="338" y="62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25" name="AutoShape 208"/>
          <xdr:cNvSpPr>
            <a:spLocks/>
          </xdr:cNvSpPr>
        </xdr:nvSpPr>
        <xdr:spPr>
          <a:xfrm>
            <a:off x="339" y="62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26" name="AutoShape 209"/>
          <xdr:cNvSpPr>
            <a:spLocks/>
          </xdr:cNvSpPr>
        </xdr:nvSpPr>
        <xdr:spPr>
          <a:xfrm flipV="1">
            <a:off x="339" y="62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27" name="AutoShape 210"/>
          <xdr:cNvSpPr>
            <a:spLocks/>
          </xdr:cNvSpPr>
        </xdr:nvSpPr>
        <xdr:spPr>
          <a:xfrm>
            <a:off x="340" y="62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28" name="AutoShape 211"/>
          <xdr:cNvSpPr>
            <a:spLocks/>
          </xdr:cNvSpPr>
        </xdr:nvSpPr>
        <xdr:spPr>
          <a:xfrm flipV="1">
            <a:off x="340" y="62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29" name="AutoShape 212"/>
          <xdr:cNvSpPr>
            <a:spLocks/>
          </xdr:cNvSpPr>
        </xdr:nvSpPr>
        <xdr:spPr>
          <a:xfrm>
            <a:off x="341" y="62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30" name="AutoShape 213"/>
          <xdr:cNvSpPr>
            <a:spLocks/>
          </xdr:cNvSpPr>
        </xdr:nvSpPr>
        <xdr:spPr>
          <a:xfrm flipV="1">
            <a:off x="341" y="62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31" name="AutoShape 214"/>
          <xdr:cNvSpPr>
            <a:spLocks/>
          </xdr:cNvSpPr>
        </xdr:nvSpPr>
        <xdr:spPr>
          <a:xfrm>
            <a:off x="342" y="62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32" name="AutoShape 215"/>
          <xdr:cNvSpPr>
            <a:spLocks/>
          </xdr:cNvSpPr>
        </xdr:nvSpPr>
        <xdr:spPr>
          <a:xfrm flipV="1">
            <a:off x="342" y="62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33" name="AutoShape 216"/>
          <xdr:cNvSpPr>
            <a:spLocks/>
          </xdr:cNvSpPr>
        </xdr:nvSpPr>
        <xdr:spPr>
          <a:xfrm>
            <a:off x="343" y="62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34" name="AutoShape 217"/>
          <xdr:cNvSpPr>
            <a:spLocks/>
          </xdr:cNvSpPr>
        </xdr:nvSpPr>
        <xdr:spPr>
          <a:xfrm flipV="1">
            <a:off x="343" y="625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35" name="AutoShape 218"/>
          <xdr:cNvSpPr>
            <a:spLocks/>
          </xdr:cNvSpPr>
        </xdr:nvSpPr>
        <xdr:spPr>
          <a:xfrm>
            <a:off x="115" y="702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36" name="AutoShape 219"/>
          <xdr:cNvSpPr>
            <a:spLocks/>
          </xdr:cNvSpPr>
        </xdr:nvSpPr>
        <xdr:spPr>
          <a:xfrm>
            <a:off x="115" y="702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37" name="AutoShape 220"/>
          <xdr:cNvSpPr>
            <a:spLocks/>
          </xdr:cNvSpPr>
        </xdr:nvSpPr>
        <xdr:spPr>
          <a:xfrm>
            <a:off x="116" y="702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38" name="AutoShape 221"/>
          <xdr:cNvSpPr>
            <a:spLocks/>
          </xdr:cNvSpPr>
        </xdr:nvSpPr>
        <xdr:spPr>
          <a:xfrm>
            <a:off x="116" y="702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39" name="AutoShape 222"/>
          <xdr:cNvSpPr>
            <a:spLocks/>
          </xdr:cNvSpPr>
        </xdr:nvSpPr>
        <xdr:spPr>
          <a:xfrm>
            <a:off x="117" y="702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40" name="AutoShape 223"/>
          <xdr:cNvSpPr>
            <a:spLocks/>
          </xdr:cNvSpPr>
        </xdr:nvSpPr>
        <xdr:spPr>
          <a:xfrm>
            <a:off x="117" y="702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41" name="AutoShape 224"/>
          <xdr:cNvSpPr>
            <a:spLocks/>
          </xdr:cNvSpPr>
        </xdr:nvSpPr>
        <xdr:spPr>
          <a:xfrm>
            <a:off x="118" y="70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42" name="AutoShape 225"/>
          <xdr:cNvSpPr>
            <a:spLocks/>
          </xdr:cNvSpPr>
        </xdr:nvSpPr>
        <xdr:spPr>
          <a:xfrm>
            <a:off x="118" y="70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43" name="AutoShape 226"/>
          <xdr:cNvSpPr>
            <a:spLocks/>
          </xdr:cNvSpPr>
        </xdr:nvSpPr>
        <xdr:spPr>
          <a:xfrm>
            <a:off x="119" y="70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44" name="AutoShape 227"/>
          <xdr:cNvSpPr>
            <a:spLocks/>
          </xdr:cNvSpPr>
        </xdr:nvSpPr>
        <xdr:spPr>
          <a:xfrm>
            <a:off x="119" y="70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45" name="AutoShape 228"/>
          <xdr:cNvSpPr>
            <a:spLocks/>
          </xdr:cNvSpPr>
        </xdr:nvSpPr>
        <xdr:spPr>
          <a:xfrm>
            <a:off x="120" y="70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46" name="AutoShape 229"/>
          <xdr:cNvSpPr>
            <a:spLocks/>
          </xdr:cNvSpPr>
        </xdr:nvSpPr>
        <xdr:spPr>
          <a:xfrm>
            <a:off x="120" y="70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47" name="AutoShape 230"/>
          <xdr:cNvSpPr>
            <a:spLocks/>
          </xdr:cNvSpPr>
        </xdr:nvSpPr>
        <xdr:spPr>
          <a:xfrm>
            <a:off x="121" y="70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48" name="AutoShape 231"/>
          <xdr:cNvSpPr>
            <a:spLocks/>
          </xdr:cNvSpPr>
        </xdr:nvSpPr>
        <xdr:spPr>
          <a:xfrm>
            <a:off x="121" y="70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49" name="AutoShape 232"/>
          <xdr:cNvSpPr>
            <a:spLocks/>
          </xdr:cNvSpPr>
        </xdr:nvSpPr>
        <xdr:spPr>
          <a:xfrm>
            <a:off x="122" y="70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50" name="AutoShape 233"/>
          <xdr:cNvSpPr>
            <a:spLocks/>
          </xdr:cNvSpPr>
        </xdr:nvSpPr>
        <xdr:spPr>
          <a:xfrm>
            <a:off x="122" y="70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51" name="AutoShape 234"/>
          <xdr:cNvSpPr>
            <a:spLocks/>
          </xdr:cNvSpPr>
        </xdr:nvSpPr>
        <xdr:spPr>
          <a:xfrm>
            <a:off x="123" y="70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52" name="AutoShape 235"/>
          <xdr:cNvSpPr>
            <a:spLocks/>
          </xdr:cNvSpPr>
        </xdr:nvSpPr>
        <xdr:spPr>
          <a:xfrm>
            <a:off x="123" y="70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53" name="AutoShape 236"/>
          <xdr:cNvSpPr>
            <a:spLocks/>
          </xdr:cNvSpPr>
        </xdr:nvSpPr>
        <xdr:spPr>
          <a:xfrm>
            <a:off x="123" y="70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54" name="AutoShape 237"/>
          <xdr:cNvSpPr>
            <a:spLocks/>
          </xdr:cNvSpPr>
        </xdr:nvSpPr>
        <xdr:spPr>
          <a:xfrm>
            <a:off x="123" y="70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55" name="AutoShape 238"/>
          <xdr:cNvSpPr>
            <a:spLocks/>
          </xdr:cNvSpPr>
        </xdr:nvSpPr>
        <xdr:spPr>
          <a:xfrm>
            <a:off x="124" y="70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56" name="AutoShape 239"/>
          <xdr:cNvSpPr>
            <a:spLocks/>
          </xdr:cNvSpPr>
        </xdr:nvSpPr>
        <xdr:spPr>
          <a:xfrm>
            <a:off x="124" y="70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57" name="AutoShape 240"/>
          <xdr:cNvSpPr>
            <a:spLocks/>
          </xdr:cNvSpPr>
        </xdr:nvSpPr>
        <xdr:spPr>
          <a:xfrm>
            <a:off x="125" y="70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58" name="AutoShape 241"/>
          <xdr:cNvSpPr>
            <a:spLocks/>
          </xdr:cNvSpPr>
        </xdr:nvSpPr>
        <xdr:spPr>
          <a:xfrm>
            <a:off x="125" y="70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59" name="AutoShape 242"/>
          <xdr:cNvSpPr>
            <a:spLocks/>
          </xdr:cNvSpPr>
        </xdr:nvSpPr>
        <xdr:spPr>
          <a:xfrm>
            <a:off x="126" y="70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60" name="AutoShape 243"/>
          <xdr:cNvSpPr>
            <a:spLocks/>
          </xdr:cNvSpPr>
        </xdr:nvSpPr>
        <xdr:spPr>
          <a:xfrm>
            <a:off x="126" y="70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61" name="AutoShape 244"/>
          <xdr:cNvSpPr>
            <a:spLocks/>
          </xdr:cNvSpPr>
        </xdr:nvSpPr>
        <xdr:spPr>
          <a:xfrm>
            <a:off x="127" y="70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62" name="AutoShape 245"/>
          <xdr:cNvSpPr>
            <a:spLocks/>
          </xdr:cNvSpPr>
        </xdr:nvSpPr>
        <xdr:spPr>
          <a:xfrm>
            <a:off x="127" y="70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63" name="AutoShape 246"/>
          <xdr:cNvSpPr>
            <a:spLocks/>
          </xdr:cNvSpPr>
        </xdr:nvSpPr>
        <xdr:spPr>
          <a:xfrm>
            <a:off x="128" y="70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64" name="AutoShape 247"/>
          <xdr:cNvSpPr>
            <a:spLocks/>
          </xdr:cNvSpPr>
        </xdr:nvSpPr>
        <xdr:spPr>
          <a:xfrm>
            <a:off x="128" y="70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65" name="AutoShape 248"/>
          <xdr:cNvSpPr>
            <a:spLocks/>
          </xdr:cNvSpPr>
        </xdr:nvSpPr>
        <xdr:spPr>
          <a:xfrm>
            <a:off x="129" y="70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66" name="AutoShape 249"/>
          <xdr:cNvSpPr>
            <a:spLocks/>
          </xdr:cNvSpPr>
        </xdr:nvSpPr>
        <xdr:spPr>
          <a:xfrm>
            <a:off x="129" y="70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67" name="AutoShape 250"/>
          <xdr:cNvSpPr>
            <a:spLocks/>
          </xdr:cNvSpPr>
        </xdr:nvSpPr>
        <xdr:spPr>
          <a:xfrm>
            <a:off x="130" y="70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68" name="AutoShape 251"/>
          <xdr:cNvSpPr>
            <a:spLocks/>
          </xdr:cNvSpPr>
        </xdr:nvSpPr>
        <xdr:spPr>
          <a:xfrm>
            <a:off x="130" y="70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69" name="AutoShape 252"/>
          <xdr:cNvSpPr>
            <a:spLocks/>
          </xdr:cNvSpPr>
        </xdr:nvSpPr>
        <xdr:spPr>
          <a:xfrm>
            <a:off x="131" y="70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70" name="AutoShape 253"/>
          <xdr:cNvSpPr>
            <a:spLocks/>
          </xdr:cNvSpPr>
        </xdr:nvSpPr>
        <xdr:spPr>
          <a:xfrm>
            <a:off x="131" y="70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71" name="AutoShape 254"/>
          <xdr:cNvSpPr>
            <a:spLocks/>
          </xdr:cNvSpPr>
        </xdr:nvSpPr>
        <xdr:spPr>
          <a:xfrm>
            <a:off x="132" y="70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72" name="AutoShape 255"/>
          <xdr:cNvSpPr>
            <a:spLocks/>
          </xdr:cNvSpPr>
        </xdr:nvSpPr>
        <xdr:spPr>
          <a:xfrm>
            <a:off x="132" y="70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73" name="AutoShape 256"/>
          <xdr:cNvSpPr>
            <a:spLocks/>
          </xdr:cNvSpPr>
        </xdr:nvSpPr>
        <xdr:spPr>
          <a:xfrm>
            <a:off x="133" y="70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74" name="AutoShape 257"/>
          <xdr:cNvSpPr>
            <a:spLocks/>
          </xdr:cNvSpPr>
        </xdr:nvSpPr>
        <xdr:spPr>
          <a:xfrm>
            <a:off x="133" y="70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75" name="AutoShape 258"/>
          <xdr:cNvSpPr>
            <a:spLocks/>
          </xdr:cNvSpPr>
        </xdr:nvSpPr>
        <xdr:spPr>
          <a:xfrm>
            <a:off x="134" y="70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76" name="AutoShape 259"/>
          <xdr:cNvSpPr>
            <a:spLocks/>
          </xdr:cNvSpPr>
        </xdr:nvSpPr>
        <xdr:spPr>
          <a:xfrm>
            <a:off x="134" y="70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77" name="AutoShape 260"/>
          <xdr:cNvSpPr>
            <a:spLocks/>
          </xdr:cNvSpPr>
        </xdr:nvSpPr>
        <xdr:spPr>
          <a:xfrm>
            <a:off x="134" y="70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78" name="AutoShape 261"/>
          <xdr:cNvSpPr>
            <a:spLocks/>
          </xdr:cNvSpPr>
        </xdr:nvSpPr>
        <xdr:spPr>
          <a:xfrm>
            <a:off x="134" y="70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79" name="AutoShape 262"/>
          <xdr:cNvSpPr>
            <a:spLocks/>
          </xdr:cNvSpPr>
        </xdr:nvSpPr>
        <xdr:spPr>
          <a:xfrm>
            <a:off x="135" y="70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80" name="AutoShape 263"/>
          <xdr:cNvSpPr>
            <a:spLocks/>
          </xdr:cNvSpPr>
        </xdr:nvSpPr>
        <xdr:spPr>
          <a:xfrm>
            <a:off x="135" y="70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81" name="AutoShape 264"/>
          <xdr:cNvSpPr>
            <a:spLocks/>
          </xdr:cNvSpPr>
        </xdr:nvSpPr>
        <xdr:spPr>
          <a:xfrm>
            <a:off x="136" y="70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82" name="AutoShape 265"/>
          <xdr:cNvSpPr>
            <a:spLocks/>
          </xdr:cNvSpPr>
        </xdr:nvSpPr>
        <xdr:spPr>
          <a:xfrm>
            <a:off x="136" y="70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83" name="AutoShape 266"/>
          <xdr:cNvSpPr>
            <a:spLocks/>
          </xdr:cNvSpPr>
        </xdr:nvSpPr>
        <xdr:spPr>
          <a:xfrm>
            <a:off x="137" y="70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84" name="AutoShape 267"/>
          <xdr:cNvSpPr>
            <a:spLocks/>
          </xdr:cNvSpPr>
        </xdr:nvSpPr>
        <xdr:spPr>
          <a:xfrm>
            <a:off x="137" y="70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85" name="AutoShape 268"/>
          <xdr:cNvSpPr>
            <a:spLocks/>
          </xdr:cNvSpPr>
        </xdr:nvSpPr>
        <xdr:spPr>
          <a:xfrm>
            <a:off x="138" y="70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86" name="AutoShape 269"/>
          <xdr:cNvSpPr>
            <a:spLocks/>
          </xdr:cNvSpPr>
        </xdr:nvSpPr>
        <xdr:spPr>
          <a:xfrm>
            <a:off x="138" y="70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87" name="AutoShape 270"/>
          <xdr:cNvSpPr>
            <a:spLocks/>
          </xdr:cNvSpPr>
        </xdr:nvSpPr>
        <xdr:spPr>
          <a:xfrm>
            <a:off x="139" y="704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88" name="AutoShape 271"/>
          <xdr:cNvSpPr>
            <a:spLocks/>
          </xdr:cNvSpPr>
        </xdr:nvSpPr>
        <xdr:spPr>
          <a:xfrm>
            <a:off x="139" y="704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89" name="AutoShape 272"/>
          <xdr:cNvSpPr>
            <a:spLocks/>
          </xdr:cNvSpPr>
        </xdr:nvSpPr>
        <xdr:spPr>
          <a:xfrm>
            <a:off x="140" y="704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90" name="AutoShape 273"/>
          <xdr:cNvSpPr>
            <a:spLocks/>
          </xdr:cNvSpPr>
        </xdr:nvSpPr>
        <xdr:spPr>
          <a:xfrm>
            <a:off x="140" y="704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91" name="AutoShape 274"/>
          <xdr:cNvSpPr>
            <a:spLocks/>
          </xdr:cNvSpPr>
        </xdr:nvSpPr>
        <xdr:spPr>
          <a:xfrm>
            <a:off x="141" y="704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92" name="AutoShape 275"/>
          <xdr:cNvSpPr>
            <a:spLocks/>
          </xdr:cNvSpPr>
        </xdr:nvSpPr>
        <xdr:spPr>
          <a:xfrm>
            <a:off x="141" y="704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93" name="AutoShape 276"/>
          <xdr:cNvSpPr>
            <a:spLocks/>
          </xdr:cNvSpPr>
        </xdr:nvSpPr>
        <xdr:spPr>
          <a:xfrm>
            <a:off x="142" y="704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94" name="AutoShape 277"/>
          <xdr:cNvSpPr>
            <a:spLocks/>
          </xdr:cNvSpPr>
        </xdr:nvSpPr>
        <xdr:spPr>
          <a:xfrm>
            <a:off x="142" y="704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95" name="AutoShape 278"/>
          <xdr:cNvSpPr>
            <a:spLocks/>
          </xdr:cNvSpPr>
        </xdr:nvSpPr>
        <xdr:spPr>
          <a:xfrm>
            <a:off x="143" y="704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96" name="AutoShape 279"/>
          <xdr:cNvSpPr>
            <a:spLocks/>
          </xdr:cNvSpPr>
        </xdr:nvSpPr>
        <xdr:spPr>
          <a:xfrm>
            <a:off x="143" y="704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97" name="AutoShape 280"/>
          <xdr:cNvSpPr>
            <a:spLocks/>
          </xdr:cNvSpPr>
        </xdr:nvSpPr>
        <xdr:spPr>
          <a:xfrm>
            <a:off x="144" y="704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98" name="AutoShape 281"/>
          <xdr:cNvSpPr>
            <a:spLocks/>
          </xdr:cNvSpPr>
        </xdr:nvSpPr>
        <xdr:spPr>
          <a:xfrm>
            <a:off x="144" y="704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99" name="AutoShape 282"/>
          <xdr:cNvSpPr>
            <a:spLocks/>
          </xdr:cNvSpPr>
        </xdr:nvSpPr>
        <xdr:spPr>
          <a:xfrm>
            <a:off x="145" y="704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00" name="AutoShape 283"/>
          <xdr:cNvSpPr>
            <a:spLocks/>
          </xdr:cNvSpPr>
        </xdr:nvSpPr>
        <xdr:spPr>
          <a:xfrm>
            <a:off x="145" y="704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01" name="AutoShape 284"/>
          <xdr:cNvSpPr>
            <a:spLocks/>
          </xdr:cNvSpPr>
        </xdr:nvSpPr>
        <xdr:spPr>
          <a:xfrm>
            <a:off x="145" y="704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02" name="AutoShape 285"/>
          <xdr:cNvSpPr>
            <a:spLocks/>
          </xdr:cNvSpPr>
        </xdr:nvSpPr>
        <xdr:spPr>
          <a:xfrm>
            <a:off x="145" y="704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03" name="AutoShape 286"/>
          <xdr:cNvSpPr>
            <a:spLocks/>
          </xdr:cNvSpPr>
        </xdr:nvSpPr>
        <xdr:spPr>
          <a:xfrm>
            <a:off x="146" y="704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04" name="AutoShape 287"/>
          <xdr:cNvSpPr>
            <a:spLocks/>
          </xdr:cNvSpPr>
        </xdr:nvSpPr>
        <xdr:spPr>
          <a:xfrm>
            <a:off x="146" y="704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05" name="AutoShape 288"/>
          <xdr:cNvSpPr>
            <a:spLocks/>
          </xdr:cNvSpPr>
        </xdr:nvSpPr>
        <xdr:spPr>
          <a:xfrm>
            <a:off x="147" y="704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06" name="AutoShape 289"/>
          <xdr:cNvSpPr>
            <a:spLocks/>
          </xdr:cNvSpPr>
        </xdr:nvSpPr>
        <xdr:spPr>
          <a:xfrm>
            <a:off x="147" y="704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07" name="AutoShape 290"/>
          <xdr:cNvSpPr>
            <a:spLocks/>
          </xdr:cNvSpPr>
        </xdr:nvSpPr>
        <xdr:spPr>
          <a:xfrm>
            <a:off x="148" y="704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08" name="AutoShape 291"/>
          <xdr:cNvSpPr>
            <a:spLocks/>
          </xdr:cNvSpPr>
        </xdr:nvSpPr>
        <xdr:spPr>
          <a:xfrm>
            <a:off x="148" y="704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09" name="AutoShape 292"/>
          <xdr:cNvSpPr>
            <a:spLocks/>
          </xdr:cNvSpPr>
        </xdr:nvSpPr>
        <xdr:spPr>
          <a:xfrm>
            <a:off x="149" y="704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10" name="AutoShape 293"/>
          <xdr:cNvSpPr>
            <a:spLocks/>
          </xdr:cNvSpPr>
        </xdr:nvSpPr>
        <xdr:spPr>
          <a:xfrm>
            <a:off x="149" y="704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11" name="AutoShape 294"/>
          <xdr:cNvSpPr>
            <a:spLocks/>
          </xdr:cNvSpPr>
        </xdr:nvSpPr>
        <xdr:spPr>
          <a:xfrm>
            <a:off x="150" y="704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12" name="AutoShape 295"/>
          <xdr:cNvSpPr>
            <a:spLocks/>
          </xdr:cNvSpPr>
        </xdr:nvSpPr>
        <xdr:spPr>
          <a:xfrm>
            <a:off x="150" y="704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13" name="AutoShape 296"/>
          <xdr:cNvSpPr>
            <a:spLocks/>
          </xdr:cNvSpPr>
        </xdr:nvSpPr>
        <xdr:spPr>
          <a:xfrm>
            <a:off x="151" y="704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14" name="AutoShape 297"/>
          <xdr:cNvSpPr>
            <a:spLocks/>
          </xdr:cNvSpPr>
        </xdr:nvSpPr>
        <xdr:spPr>
          <a:xfrm>
            <a:off x="151" y="704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15" name="AutoShape 298"/>
          <xdr:cNvSpPr>
            <a:spLocks/>
          </xdr:cNvSpPr>
        </xdr:nvSpPr>
        <xdr:spPr>
          <a:xfrm>
            <a:off x="152" y="704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16" name="AutoShape 299"/>
          <xdr:cNvSpPr>
            <a:spLocks/>
          </xdr:cNvSpPr>
        </xdr:nvSpPr>
        <xdr:spPr>
          <a:xfrm>
            <a:off x="152" y="704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17" name="AutoShape 300"/>
          <xdr:cNvSpPr>
            <a:spLocks/>
          </xdr:cNvSpPr>
        </xdr:nvSpPr>
        <xdr:spPr>
          <a:xfrm>
            <a:off x="153" y="705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18" name="AutoShape 301"/>
          <xdr:cNvSpPr>
            <a:spLocks/>
          </xdr:cNvSpPr>
        </xdr:nvSpPr>
        <xdr:spPr>
          <a:xfrm>
            <a:off x="153" y="705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19" name="AutoShape 302"/>
          <xdr:cNvSpPr>
            <a:spLocks/>
          </xdr:cNvSpPr>
        </xdr:nvSpPr>
        <xdr:spPr>
          <a:xfrm>
            <a:off x="154" y="705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20" name="AutoShape 303"/>
          <xdr:cNvSpPr>
            <a:spLocks/>
          </xdr:cNvSpPr>
        </xdr:nvSpPr>
        <xdr:spPr>
          <a:xfrm>
            <a:off x="154" y="705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21" name="AutoShape 304"/>
          <xdr:cNvSpPr>
            <a:spLocks/>
          </xdr:cNvSpPr>
        </xdr:nvSpPr>
        <xdr:spPr>
          <a:xfrm>
            <a:off x="155" y="705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22" name="AutoShape 305"/>
          <xdr:cNvSpPr>
            <a:spLocks/>
          </xdr:cNvSpPr>
        </xdr:nvSpPr>
        <xdr:spPr>
          <a:xfrm>
            <a:off x="155" y="705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23" name="AutoShape 306"/>
          <xdr:cNvSpPr>
            <a:spLocks/>
          </xdr:cNvSpPr>
        </xdr:nvSpPr>
        <xdr:spPr>
          <a:xfrm>
            <a:off x="156" y="705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24" name="AutoShape 307"/>
          <xdr:cNvSpPr>
            <a:spLocks/>
          </xdr:cNvSpPr>
        </xdr:nvSpPr>
        <xdr:spPr>
          <a:xfrm>
            <a:off x="156" y="705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25" name="AutoShape 308"/>
          <xdr:cNvSpPr>
            <a:spLocks/>
          </xdr:cNvSpPr>
        </xdr:nvSpPr>
        <xdr:spPr>
          <a:xfrm>
            <a:off x="157" y="705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26" name="AutoShape 309"/>
          <xdr:cNvSpPr>
            <a:spLocks/>
          </xdr:cNvSpPr>
        </xdr:nvSpPr>
        <xdr:spPr>
          <a:xfrm>
            <a:off x="157" y="705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27" name="AutoShape 310"/>
          <xdr:cNvSpPr>
            <a:spLocks/>
          </xdr:cNvSpPr>
        </xdr:nvSpPr>
        <xdr:spPr>
          <a:xfrm>
            <a:off x="157" y="705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28" name="AutoShape 311"/>
          <xdr:cNvSpPr>
            <a:spLocks/>
          </xdr:cNvSpPr>
        </xdr:nvSpPr>
        <xdr:spPr>
          <a:xfrm>
            <a:off x="157" y="705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29" name="AutoShape 312"/>
          <xdr:cNvSpPr>
            <a:spLocks/>
          </xdr:cNvSpPr>
        </xdr:nvSpPr>
        <xdr:spPr>
          <a:xfrm>
            <a:off x="158" y="705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30" name="AutoShape 313"/>
          <xdr:cNvSpPr>
            <a:spLocks/>
          </xdr:cNvSpPr>
        </xdr:nvSpPr>
        <xdr:spPr>
          <a:xfrm>
            <a:off x="158" y="705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31" name="AutoShape 314"/>
          <xdr:cNvSpPr>
            <a:spLocks/>
          </xdr:cNvSpPr>
        </xdr:nvSpPr>
        <xdr:spPr>
          <a:xfrm>
            <a:off x="159" y="705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32" name="AutoShape 315"/>
          <xdr:cNvSpPr>
            <a:spLocks/>
          </xdr:cNvSpPr>
        </xdr:nvSpPr>
        <xdr:spPr>
          <a:xfrm>
            <a:off x="159" y="705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33" name="AutoShape 316"/>
          <xdr:cNvSpPr>
            <a:spLocks/>
          </xdr:cNvSpPr>
        </xdr:nvSpPr>
        <xdr:spPr>
          <a:xfrm>
            <a:off x="160" y="705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34" name="AutoShape 317"/>
          <xdr:cNvSpPr>
            <a:spLocks/>
          </xdr:cNvSpPr>
        </xdr:nvSpPr>
        <xdr:spPr>
          <a:xfrm>
            <a:off x="160" y="705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35" name="AutoShape 318"/>
          <xdr:cNvSpPr>
            <a:spLocks/>
          </xdr:cNvSpPr>
        </xdr:nvSpPr>
        <xdr:spPr>
          <a:xfrm>
            <a:off x="161" y="705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36" name="AutoShape 319"/>
          <xdr:cNvSpPr>
            <a:spLocks/>
          </xdr:cNvSpPr>
        </xdr:nvSpPr>
        <xdr:spPr>
          <a:xfrm>
            <a:off x="161" y="705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37" name="AutoShape 320"/>
          <xdr:cNvSpPr>
            <a:spLocks/>
          </xdr:cNvSpPr>
        </xdr:nvSpPr>
        <xdr:spPr>
          <a:xfrm>
            <a:off x="162" y="705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38" name="AutoShape 321"/>
          <xdr:cNvSpPr>
            <a:spLocks/>
          </xdr:cNvSpPr>
        </xdr:nvSpPr>
        <xdr:spPr>
          <a:xfrm>
            <a:off x="162" y="705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39" name="AutoShape 322"/>
          <xdr:cNvSpPr>
            <a:spLocks/>
          </xdr:cNvSpPr>
        </xdr:nvSpPr>
        <xdr:spPr>
          <a:xfrm>
            <a:off x="163" y="705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40" name="AutoShape 323"/>
          <xdr:cNvSpPr>
            <a:spLocks/>
          </xdr:cNvSpPr>
        </xdr:nvSpPr>
        <xdr:spPr>
          <a:xfrm>
            <a:off x="163" y="705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41" name="AutoShape 324"/>
          <xdr:cNvSpPr>
            <a:spLocks/>
          </xdr:cNvSpPr>
        </xdr:nvSpPr>
        <xdr:spPr>
          <a:xfrm>
            <a:off x="164" y="705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42" name="AutoShape 325"/>
          <xdr:cNvSpPr>
            <a:spLocks/>
          </xdr:cNvSpPr>
        </xdr:nvSpPr>
        <xdr:spPr>
          <a:xfrm>
            <a:off x="164" y="705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43" name="AutoShape 326"/>
          <xdr:cNvSpPr>
            <a:spLocks/>
          </xdr:cNvSpPr>
        </xdr:nvSpPr>
        <xdr:spPr>
          <a:xfrm>
            <a:off x="165" y="70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44" name="AutoShape 327"/>
          <xdr:cNvSpPr>
            <a:spLocks/>
          </xdr:cNvSpPr>
        </xdr:nvSpPr>
        <xdr:spPr>
          <a:xfrm>
            <a:off x="165" y="70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45" name="AutoShape 328"/>
          <xdr:cNvSpPr>
            <a:spLocks/>
          </xdr:cNvSpPr>
        </xdr:nvSpPr>
        <xdr:spPr>
          <a:xfrm>
            <a:off x="166" y="70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46" name="AutoShape 329"/>
          <xdr:cNvSpPr>
            <a:spLocks/>
          </xdr:cNvSpPr>
        </xdr:nvSpPr>
        <xdr:spPr>
          <a:xfrm>
            <a:off x="166" y="70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47" name="AutoShape 330"/>
          <xdr:cNvSpPr>
            <a:spLocks/>
          </xdr:cNvSpPr>
        </xdr:nvSpPr>
        <xdr:spPr>
          <a:xfrm>
            <a:off x="167" y="70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48" name="AutoShape 331"/>
          <xdr:cNvSpPr>
            <a:spLocks/>
          </xdr:cNvSpPr>
        </xdr:nvSpPr>
        <xdr:spPr>
          <a:xfrm>
            <a:off x="167" y="70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49" name="AutoShape 332"/>
          <xdr:cNvSpPr>
            <a:spLocks/>
          </xdr:cNvSpPr>
        </xdr:nvSpPr>
        <xdr:spPr>
          <a:xfrm>
            <a:off x="168" y="70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50" name="AutoShape 333"/>
          <xdr:cNvSpPr>
            <a:spLocks/>
          </xdr:cNvSpPr>
        </xdr:nvSpPr>
        <xdr:spPr>
          <a:xfrm>
            <a:off x="168" y="70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51" name="AutoShape 334"/>
          <xdr:cNvSpPr>
            <a:spLocks/>
          </xdr:cNvSpPr>
        </xdr:nvSpPr>
        <xdr:spPr>
          <a:xfrm>
            <a:off x="168" y="70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52" name="AutoShape 335"/>
          <xdr:cNvSpPr>
            <a:spLocks/>
          </xdr:cNvSpPr>
        </xdr:nvSpPr>
        <xdr:spPr>
          <a:xfrm>
            <a:off x="168" y="70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53" name="AutoShape 336"/>
          <xdr:cNvSpPr>
            <a:spLocks/>
          </xdr:cNvSpPr>
        </xdr:nvSpPr>
        <xdr:spPr>
          <a:xfrm>
            <a:off x="169" y="70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54" name="AutoShape 337"/>
          <xdr:cNvSpPr>
            <a:spLocks/>
          </xdr:cNvSpPr>
        </xdr:nvSpPr>
        <xdr:spPr>
          <a:xfrm>
            <a:off x="169" y="70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55" name="AutoShape 338"/>
          <xdr:cNvSpPr>
            <a:spLocks/>
          </xdr:cNvSpPr>
        </xdr:nvSpPr>
        <xdr:spPr>
          <a:xfrm>
            <a:off x="170" y="70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56" name="AutoShape 339"/>
          <xdr:cNvSpPr>
            <a:spLocks/>
          </xdr:cNvSpPr>
        </xdr:nvSpPr>
        <xdr:spPr>
          <a:xfrm>
            <a:off x="170" y="70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57" name="AutoShape 340"/>
          <xdr:cNvSpPr>
            <a:spLocks/>
          </xdr:cNvSpPr>
        </xdr:nvSpPr>
        <xdr:spPr>
          <a:xfrm>
            <a:off x="171" y="70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58" name="AutoShape 341"/>
          <xdr:cNvSpPr>
            <a:spLocks/>
          </xdr:cNvSpPr>
        </xdr:nvSpPr>
        <xdr:spPr>
          <a:xfrm>
            <a:off x="171" y="70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59" name="AutoShape 342"/>
          <xdr:cNvSpPr>
            <a:spLocks/>
          </xdr:cNvSpPr>
        </xdr:nvSpPr>
        <xdr:spPr>
          <a:xfrm>
            <a:off x="172" y="70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60" name="AutoShape 343"/>
          <xdr:cNvSpPr>
            <a:spLocks/>
          </xdr:cNvSpPr>
        </xdr:nvSpPr>
        <xdr:spPr>
          <a:xfrm>
            <a:off x="172" y="70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61" name="AutoShape 344"/>
          <xdr:cNvSpPr>
            <a:spLocks/>
          </xdr:cNvSpPr>
        </xdr:nvSpPr>
        <xdr:spPr>
          <a:xfrm>
            <a:off x="173" y="70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62" name="AutoShape 345"/>
          <xdr:cNvSpPr>
            <a:spLocks/>
          </xdr:cNvSpPr>
        </xdr:nvSpPr>
        <xdr:spPr>
          <a:xfrm>
            <a:off x="173" y="70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63" name="AutoShape 346"/>
          <xdr:cNvSpPr>
            <a:spLocks/>
          </xdr:cNvSpPr>
        </xdr:nvSpPr>
        <xdr:spPr>
          <a:xfrm>
            <a:off x="174" y="70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64" name="AutoShape 347"/>
          <xdr:cNvSpPr>
            <a:spLocks/>
          </xdr:cNvSpPr>
        </xdr:nvSpPr>
        <xdr:spPr>
          <a:xfrm>
            <a:off x="174" y="70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65" name="AutoShape 348"/>
          <xdr:cNvSpPr>
            <a:spLocks/>
          </xdr:cNvSpPr>
        </xdr:nvSpPr>
        <xdr:spPr>
          <a:xfrm>
            <a:off x="175" y="70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66" name="AutoShape 349"/>
          <xdr:cNvSpPr>
            <a:spLocks/>
          </xdr:cNvSpPr>
        </xdr:nvSpPr>
        <xdr:spPr>
          <a:xfrm>
            <a:off x="175" y="70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67" name="AutoShape 350"/>
          <xdr:cNvSpPr>
            <a:spLocks/>
          </xdr:cNvSpPr>
        </xdr:nvSpPr>
        <xdr:spPr>
          <a:xfrm>
            <a:off x="176" y="70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68" name="AutoShape 351"/>
          <xdr:cNvSpPr>
            <a:spLocks/>
          </xdr:cNvSpPr>
        </xdr:nvSpPr>
        <xdr:spPr>
          <a:xfrm>
            <a:off x="176" y="70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69" name="AutoShape 352"/>
          <xdr:cNvSpPr>
            <a:spLocks/>
          </xdr:cNvSpPr>
        </xdr:nvSpPr>
        <xdr:spPr>
          <a:xfrm>
            <a:off x="177" y="70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70" name="AutoShape 353"/>
          <xdr:cNvSpPr>
            <a:spLocks/>
          </xdr:cNvSpPr>
        </xdr:nvSpPr>
        <xdr:spPr>
          <a:xfrm>
            <a:off x="177" y="70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71" name="AutoShape 354"/>
          <xdr:cNvSpPr>
            <a:spLocks/>
          </xdr:cNvSpPr>
        </xdr:nvSpPr>
        <xdr:spPr>
          <a:xfrm>
            <a:off x="177" y="70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72" name="AutoShape 355"/>
          <xdr:cNvSpPr>
            <a:spLocks/>
          </xdr:cNvSpPr>
        </xdr:nvSpPr>
        <xdr:spPr>
          <a:xfrm>
            <a:off x="177" y="707"/>
            <a:ext cx="2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73" name="AutoShape 356"/>
          <xdr:cNvSpPr>
            <a:spLocks/>
          </xdr:cNvSpPr>
        </xdr:nvSpPr>
        <xdr:spPr>
          <a:xfrm>
            <a:off x="179" y="70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74" name="AutoShape 357"/>
          <xdr:cNvSpPr>
            <a:spLocks/>
          </xdr:cNvSpPr>
        </xdr:nvSpPr>
        <xdr:spPr>
          <a:xfrm>
            <a:off x="179" y="70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75" name="AutoShape 358"/>
          <xdr:cNvSpPr>
            <a:spLocks/>
          </xdr:cNvSpPr>
        </xdr:nvSpPr>
        <xdr:spPr>
          <a:xfrm>
            <a:off x="179" y="70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76" name="AutoShape 359"/>
          <xdr:cNvSpPr>
            <a:spLocks/>
          </xdr:cNvSpPr>
        </xdr:nvSpPr>
        <xdr:spPr>
          <a:xfrm>
            <a:off x="179" y="70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77" name="AutoShape 360"/>
          <xdr:cNvSpPr>
            <a:spLocks/>
          </xdr:cNvSpPr>
        </xdr:nvSpPr>
        <xdr:spPr>
          <a:xfrm>
            <a:off x="180" y="70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78" name="AutoShape 361"/>
          <xdr:cNvSpPr>
            <a:spLocks/>
          </xdr:cNvSpPr>
        </xdr:nvSpPr>
        <xdr:spPr>
          <a:xfrm>
            <a:off x="180" y="70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79" name="AutoShape 362"/>
          <xdr:cNvSpPr>
            <a:spLocks/>
          </xdr:cNvSpPr>
        </xdr:nvSpPr>
        <xdr:spPr>
          <a:xfrm>
            <a:off x="181" y="70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80" name="AutoShape 363"/>
          <xdr:cNvSpPr>
            <a:spLocks/>
          </xdr:cNvSpPr>
        </xdr:nvSpPr>
        <xdr:spPr>
          <a:xfrm>
            <a:off x="181" y="70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81" name="AutoShape 364"/>
          <xdr:cNvSpPr>
            <a:spLocks/>
          </xdr:cNvSpPr>
        </xdr:nvSpPr>
        <xdr:spPr>
          <a:xfrm>
            <a:off x="182" y="70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82" name="AutoShape 365"/>
          <xdr:cNvSpPr>
            <a:spLocks/>
          </xdr:cNvSpPr>
        </xdr:nvSpPr>
        <xdr:spPr>
          <a:xfrm>
            <a:off x="182" y="70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83" name="AutoShape 366"/>
          <xdr:cNvSpPr>
            <a:spLocks/>
          </xdr:cNvSpPr>
        </xdr:nvSpPr>
        <xdr:spPr>
          <a:xfrm>
            <a:off x="183" y="70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84" name="AutoShape 367"/>
          <xdr:cNvSpPr>
            <a:spLocks/>
          </xdr:cNvSpPr>
        </xdr:nvSpPr>
        <xdr:spPr>
          <a:xfrm>
            <a:off x="183" y="70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85" name="AutoShape 368"/>
          <xdr:cNvSpPr>
            <a:spLocks/>
          </xdr:cNvSpPr>
        </xdr:nvSpPr>
        <xdr:spPr>
          <a:xfrm>
            <a:off x="184" y="70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86" name="AutoShape 369"/>
          <xdr:cNvSpPr>
            <a:spLocks/>
          </xdr:cNvSpPr>
        </xdr:nvSpPr>
        <xdr:spPr>
          <a:xfrm>
            <a:off x="184" y="70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87" name="AutoShape 370"/>
          <xdr:cNvSpPr>
            <a:spLocks/>
          </xdr:cNvSpPr>
        </xdr:nvSpPr>
        <xdr:spPr>
          <a:xfrm>
            <a:off x="185" y="70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88" name="AutoShape 371"/>
          <xdr:cNvSpPr>
            <a:spLocks/>
          </xdr:cNvSpPr>
        </xdr:nvSpPr>
        <xdr:spPr>
          <a:xfrm>
            <a:off x="185" y="70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89" name="AutoShape 372"/>
          <xdr:cNvSpPr>
            <a:spLocks/>
          </xdr:cNvSpPr>
        </xdr:nvSpPr>
        <xdr:spPr>
          <a:xfrm>
            <a:off x="186" y="70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90" name="AutoShape 373"/>
          <xdr:cNvSpPr>
            <a:spLocks/>
          </xdr:cNvSpPr>
        </xdr:nvSpPr>
        <xdr:spPr>
          <a:xfrm>
            <a:off x="186" y="70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91" name="AutoShape 374"/>
          <xdr:cNvSpPr>
            <a:spLocks/>
          </xdr:cNvSpPr>
        </xdr:nvSpPr>
        <xdr:spPr>
          <a:xfrm>
            <a:off x="187" y="70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92" name="AutoShape 375"/>
          <xdr:cNvSpPr>
            <a:spLocks/>
          </xdr:cNvSpPr>
        </xdr:nvSpPr>
        <xdr:spPr>
          <a:xfrm>
            <a:off x="187" y="70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93" name="AutoShape 376"/>
          <xdr:cNvSpPr>
            <a:spLocks/>
          </xdr:cNvSpPr>
        </xdr:nvSpPr>
        <xdr:spPr>
          <a:xfrm>
            <a:off x="188" y="70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94" name="AutoShape 377"/>
          <xdr:cNvSpPr>
            <a:spLocks/>
          </xdr:cNvSpPr>
        </xdr:nvSpPr>
        <xdr:spPr>
          <a:xfrm>
            <a:off x="188" y="70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95" name="AutoShape 378"/>
          <xdr:cNvSpPr>
            <a:spLocks/>
          </xdr:cNvSpPr>
        </xdr:nvSpPr>
        <xdr:spPr>
          <a:xfrm>
            <a:off x="189" y="70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96" name="AutoShape 379"/>
          <xdr:cNvSpPr>
            <a:spLocks/>
          </xdr:cNvSpPr>
        </xdr:nvSpPr>
        <xdr:spPr>
          <a:xfrm>
            <a:off x="189" y="70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97" name="AutoShape 380"/>
          <xdr:cNvSpPr>
            <a:spLocks/>
          </xdr:cNvSpPr>
        </xdr:nvSpPr>
        <xdr:spPr>
          <a:xfrm>
            <a:off x="189" y="70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98" name="AutoShape 381"/>
          <xdr:cNvSpPr>
            <a:spLocks/>
          </xdr:cNvSpPr>
        </xdr:nvSpPr>
        <xdr:spPr>
          <a:xfrm>
            <a:off x="189" y="70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99" name="AutoShape 382"/>
          <xdr:cNvSpPr>
            <a:spLocks/>
          </xdr:cNvSpPr>
        </xdr:nvSpPr>
        <xdr:spPr>
          <a:xfrm>
            <a:off x="190" y="70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00" name="AutoShape 383"/>
          <xdr:cNvSpPr>
            <a:spLocks/>
          </xdr:cNvSpPr>
        </xdr:nvSpPr>
        <xdr:spPr>
          <a:xfrm>
            <a:off x="190" y="70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01" name="AutoShape 384"/>
          <xdr:cNvSpPr>
            <a:spLocks/>
          </xdr:cNvSpPr>
        </xdr:nvSpPr>
        <xdr:spPr>
          <a:xfrm>
            <a:off x="191" y="70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02" name="AutoShape 385"/>
          <xdr:cNvSpPr>
            <a:spLocks/>
          </xdr:cNvSpPr>
        </xdr:nvSpPr>
        <xdr:spPr>
          <a:xfrm>
            <a:off x="191" y="70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03" name="AutoShape 386"/>
          <xdr:cNvSpPr>
            <a:spLocks/>
          </xdr:cNvSpPr>
        </xdr:nvSpPr>
        <xdr:spPr>
          <a:xfrm>
            <a:off x="192" y="70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04" name="AutoShape 387"/>
          <xdr:cNvSpPr>
            <a:spLocks/>
          </xdr:cNvSpPr>
        </xdr:nvSpPr>
        <xdr:spPr>
          <a:xfrm>
            <a:off x="192" y="70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05" name="AutoShape 388"/>
          <xdr:cNvSpPr>
            <a:spLocks/>
          </xdr:cNvSpPr>
        </xdr:nvSpPr>
        <xdr:spPr>
          <a:xfrm>
            <a:off x="193" y="70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06" name="AutoShape 389"/>
          <xdr:cNvSpPr>
            <a:spLocks/>
          </xdr:cNvSpPr>
        </xdr:nvSpPr>
        <xdr:spPr>
          <a:xfrm>
            <a:off x="193" y="70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07" name="AutoShape 390"/>
          <xdr:cNvSpPr>
            <a:spLocks/>
          </xdr:cNvSpPr>
        </xdr:nvSpPr>
        <xdr:spPr>
          <a:xfrm>
            <a:off x="194" y="70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08" name="AutoShape 391"/>
          <xdr:cNvSpPr>
            <a:spLocks/>
          </xdr:cNvSpPr>
        </xdr:nvSpPr>
        <xdr:spPr>
          <a:xfrm>
            <a:off x="194" y="70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09" name="AutoShape 392"/>
          <xdr:cNvSpPr>
            <a:spLocks/>
          </xdr:cNvSpPr>
        </xdr:nvSpPr>
        <xdr:spPr>
          <a:xfrm>
            <a:off x="195" y="70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10" name="AutoShape 393"/>
          <xdr:cNvSpPr>
            <a:spLocks/>
          </xdr:cNvSpPr>
        </xdr:nvSpPr>
        <xdr:spPr>
          <a:xfrm>
            <a:off x="195" y="70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11" name="AutoShape 394"/>
          <xdr:cNvSpPr>
            <a:spLocks/>
          </xdr:cNvSpPr>
        </xdr:nvSpPr>
        <xdr:spPr>
          <a:xfrm>
            <a:off x="196" y="70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12" name="AutoShape 395"/>
          <xdr:cNvSpPr>
            <a:spLocks/>
          </xdr:cNvSpPr>
        </xdr:nvSpPr>
        <xdr:spPr>
          <a:xfrm>
            <a:off x="196" y="70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13" name="AutoShape 396"/>
          <xdr:cNvSpPr>
            <a:spLocks/>
          </xdr:cNvSpPr>
        </xdr:nvSpPr>
        <xdr:spPr>
          <a:xfrm>
            <a:off x="197" y="70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14" name="AutoShape 397"/>
          <xdr:cNvSpPr>
            <a:spLocks/>
          </xdr:cNvSpPr>
        </xdr:nvSpPr>
        <xdr:spPr>
          <a:xfrm>
            <a:off x="197" y="70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15" name="AutoShape 398"/>
          <xdr:cNvSpPr>
            <a:spLocks/>
          </xdr:cNvSpPr>
        </xdr:nvSpPr>
        <xdr:spPr>
          <a:xfrm>
            <a:off x="198" y="70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16" name="AutoShape 399"/>
          <xdr:cNvSpPr>
            <a:spLocks/>
          </xdr:cNvSpPr>
        </xdr:nvSpPr>
        <xdr:spPr>
          <a:xfrm>
            <a:off x="198" y="70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17" name="AutoShape 400"/>
          <xdr:cNvSpPr>
            <a:spLocks/>
          </xdr:cNvSpPr>
        </xdr:nvSpPr>
        <xdr:spPr>
          <a:xfrm>
            <a:off x="199" y="70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18" name="AutoShape 401"/>
          <xdr:cNvSpPr>
            <a:spLocks/>
          </xdr:cNvSpPr>
        </xdr:nvSpPr>
        <xdr:spPr>
          <a:xfrm>
            <a:off x="199" y="70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19" name="AutoShape 402"/>
          <xdr:cNvSpPr>
            <a:spLocks/>
          </xdr:cNvSpPr>
        </xdr:nvSpPr>
        <xdr:spPr>
          <a:xfrm>
            <a:off x="200" y="710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20" name="AutoShape 403"/>
          <xdr:cNvSpPr>
            <a:spLocks/>
          </xdr:cNvSpPr>
        </xdr:nvSpPr>
        <xdr:spPr>
          <a:xfrm>
            <a:off x="200" y="710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21" name="AutoShape 404"/>
          <xdr:cNvSpPr>
            <a:spLocks/>
          </xdr:cNvSpPr>
        </xdr:nvSpPr>
        <xdr:spPr>
          <a:xfrm>
            <a:off x="200" y="710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22" name="AutoShape 405"/>
          <xdr:cNvSpPr>
            <a:spLocks/>
          </xdr:cNvSpPr>
        </xdr:nvSpPr>
        <xdr:spPr>
          <a:xfrm>
            <a:off x="200" y="710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685800</xdr:colOff>
      <xdr:row>25</xdr:row>
      <xdr:rowOff>85725</xdr:rowOff>
    </xdr:from>
    <xdr:to>
      <xdr:col>2</xdr:col>
      <xdr:colOff>628650</xdr:colOff>
      <xdr:row>26</xdr:row>
      <xdr:rowOff>19050</xdr:rowOff>
    </xdr:to>
    <xdr:grpSp>
      <xdr:nvGrpSpPr>
        <xdr:cNvPr id="3423" name="Group 607"/>
        <xdr:cNvGrpSpPr>
          <a:grpSpLocks/>
        </xdr:cNvGrpSpPr>
      </xdr:nvGrpSpPr>
      <xdr:grpSpPr>
        <a:xfrm>
          <a:off x="1495425" y="5438775"/>
          <a:ext cx="676275" cy="133350"/>
          <a:chOff x="201" y="710"/>
          <a:chExt cx="92" cy="18"/>
        </a:xfrm>
        <a:solidFill>
          <a:srgbClr val="FFFFFF"/>
        </a:solidFill>
      </xdr:grpSpPr>
      <xdr:sp>
        <xdr:nvSpPr>
          <xdr:cNvPr id="3424" name="AutoShape 407"/>
          <xdr:cNvSpPr>
            <a:spLocks/>
          </xdr:cNvSpPr>
        </xdr:nvSpPr>
        <xdr:spPr>
          <a:xfrm>
            <a:off x="201" y="710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25" name="AutoShape 408"/>
          <xdr:cNvSpPr>
            <a:spLocks/>
          </xdr:cNvSpPr>
        </xdr:nvSpPr>
        <xdr:spPr>
          <a:xfrm>
            <a:off x="201" y="710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26" name="AutoShape 409"/>
          <xdr:cNvSpPr>
            <a:spLocks/>
          </xdr:cNvSpPr>
        </xdr:nvSpPr>
        <xdr:spPr>
          <a:xfrm>
            <a:off x="202" y="710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27" name="AutoShape 410"/>
          <xdr:cNvSpPr>
            <a:spLocks/>
          </xdr:cNvSpPr>
        </xdr:nvSpPr>
        <xdr:spPr>
          <a:xfrm>
            <a:off x="202" y="710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28" name="AutoShape 411"/>
          <xdr:cNvSpPr>
            <a:spLocks/>
          </xdr:cNvSpPr>
        </xdr:nvSpPr>
        <xdr:spPr>
          <a:xfrm>
            <a:off x="203" y="710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29" name="AutoShape 412"/>
          <xdr:cNvSpPr>
            <a:spLocks/>
          </xdr:cNvSpPr>
        </xdr:nvSpPr>
        <xdr:spPr>
          <a:xfrm>
            <a:off x="203" y="710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30" name="AutoShape 413"/>
          <xdr:cNvSpPr>
            <a:spLocks/>
          </xdr:cNvSpPr>
        </xdr:nvSpPr>
        <xdr:spPr>
          <a:xfrm>
            <a:off x="204" y="710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31" name="AutoShape 414"/>
          <xdr:cNvSpPr>
            <a:spLocks/>
          </xdr:cNvSpPr>
        </xdr:nvSpPr>
        <xdr:spPr>
          <a:xfrm>
            <a:off x="204" y="710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32" name="AutoShape 415"/>
          <xdr:cNvSpPr>
            <a:spLocks/>
          </xdr:cNvSpPr>
        </xdr:nvSpPr>
        <xdr:spPr>
          <a:xfrm>
            <a:off x="205" y="710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33" name="AutoShape 416"/>
          <xdr:cNvSpPr>
            <a:spLocks/>
          </xdr:cNvSpPr>
        </xdr:nvSpPr>
        <xdr:spPr>
          <a:xfrm>
            <a:off x="205" y="710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34" name="AutoShape 417"/>
          <xdr:cNvSpPr>
            <a:spLocks/>
          </xdr:cNvSpPr>
        </xdr:nvSpPr>
        <xdr:spPr>
          <a:xfrm>
            <a:off x="206" y="710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35" name="AutoShape 418"/>
          <xdr:cNvSpPr>
            <a:spLocks/>
          </xdr:cNvSpPr>
        </xdr:nvSpPr>
        <xdr:spPr>
          <a:xfrm>
            <a:off x="206" y="710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36" name="AutoShape 419"/>
          <xdr:cNvSpPr>
            <a:spLocks/>
          </xdr:cNvSpPr>
        </xdr:nvSpPr>
        <xdr:spPr>
          <a:xfrm>
            <a:off x="207" y="711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37" name="AutoShape 420"/>
          <xdr:cNvSpPr>
            <a:spLocks/>
          </xdr:cNvSpPr>
        </xdr:nvSpPr>
        <xdr:spPr>
          <a:xfrm>
            <a:off x="207" y="711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38" name="AutoShape 421"/>
          <xdr:cNvSpPr>
            <a:spLocks/>
          </xdr:cNvSpPr>
        </xdr:nvSpPr>
        <xdr:spPr>
          <a:xfrm>
            <a:off x="208" y="711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39" name="AutoShape 422"/>
          <xdr:cNvSpPr>
            <a:spLocks/>
          </xdr:cNvSpPr>
        </xdr:nvSpPr>
        <xdr:spPr>
          <a:xfrm>
            <a:off x="208" y="711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40" name="AutoShape 423"/>
          <xdr:cNvSpPr>
            <a:spLocks/>
          </xdr:cNvSpPr>
        </xdr:nvSpPr>
        <xdr:spPr>
          <a:xfrm>
            <a:off x="209" y="711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41" name="AutoShape 424"/>
          <xdr:cNvSpPr>
            <a:spLocks/>
          </xdr:cNvSpPr>
        </xdr:nvSpPr>
        <xdr:spPr>
          <a:xfrm>
            <a:off x="209" y="711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42" name="AutoShape 425"/>
          <xdr:cNvSpPr>
            <a:spLocks/>
          </xdr:cNvSpPr>
        </xdr:nvSpPr>
        <xdr:spPr>
          <a:xfrm>
            <a:off x="210" y="711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43" name="AutoShape 426"/>
          <xdr:cNvSpPr>
            <a:spLocks/>
          </xdr:cNvSpPr>
        </xdr:nvSpPr>
        <xdr:spPr>
          <a:xfrm>
            <a:off x="210" y="711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44" name="AutoShape 427"/>
          <xdr:cNvSpPr>
            <a:spLocks/>
          </xdr:cNvSpPr>
        </xdr:nvSpPr>
        <xdr:spPr>
          <a:xfrm>
            <a:off x="211" y="711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45" name="AutoShape 428"/>
          <xdr:cNvSpPr>
            <a:spLocks/>
          </xdr:cNvSpPr>
        </xdr:nvSpPr>
        <xdr:spPr>
          <a:xfrm>
            <a:off x="211" y="711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46" name="AutoShape 429"/>
          <xdr:cNvSpPr>
            <a:spLocks/>
          </xdr:cNvSpPr>
        </xdr:nvSpPr>
        <xdr:spPr>
          <a:xfrm>
            <a:off x="212" y="711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47" name="AutoShape 430"/>
          <xdr:cNvSpPr>
            <a:spLocks/>
          </xdr:cNvSpPr>
        </xdr:nvSpPr>
        <xdr:spPr>
          <a:xfrm>
            <a:off x="212" y="711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48" name="AutoShape 431"/>
          <xdr:cNvSpPr>
            <a:spLocks/>
          </xdr:cNvSpPr>
        </xdr:nvSpPr>
        <xdr:spPr>
          <a:xfrm>
            <a:off x="212" y="711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49" name="AutoShape 432"/>
          <xdr:cNvSpPr>
            <a:spLocks/>
          </xdr:cNvSpPr>
        </xdr:nvSpPr>
        <xdr:spPr>
          <a:xfrm>
            <a:off x="212" y="711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50" name="AutoShape 433"/>
          <xdr:cNvSpPr>
            <a:spLocks/>
          </xdr:cNvSpPr>
        </xdr:nvSpPr>
        <xdr:spPr>
          <a:xfrm>
            <a:off x="213" y="711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51" name="AutoShape 434"/>
          <xdr:cNvSpPr>
            <a:spLocks/>
          </xdr:cNvSpPr>
        </xdr:nvSpPr>
        <xdr:spPr>
          <a:xfrm>
            <a:off x="213" y="711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52" name="AutoShape 435"/>
          <xdr:cNvSpPr>
            <a:spLocks/>
          </xdr:cNvSpPr>
        </xdr:nvSpPr>
        <xdr:spPr>
          <a:xfrm>
            <a:off x="214" y="712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53" name="AutoShape 436"/>
          <xdr:cNvSpPr>
            <a:spLocks/>
          </xdr:cNvSpPr>
        </xdr:nvSpPr>
        <xdr:spPr>
          <a:xfrm>
            <a:off x="214" y="712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54" name="AutoShape 437"/>
          <xdr:cNvSpPr>
            <a:spLocks/>
          </xdr:cNvSpPr>
        </xdr:nvSpPr>
        <xdr:spPr>
          <a:xfrm>
            <a:off x="215" y="712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55" name="AutoShape 438"/>
          <xdr:cNvSpPr>
            <a:spLocks/>
          </xdr:cNvSpPr>
        </xdr:nvSpPr>
        <xdr:spPr>
          <a:xfrm>
            <a:off x="215" y="712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56" name="AutoShape 439"/>
          <xdr:cNvSpPr>
            <a:spLocks/>
          </xdr:cNvSpPr>
        </xdr:nvSpPr>
        <xdr:spPr>
          <a:xfrm>
            <a:off x="216" y="712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57" name="AutoShape 440"/>
          <xdr:cNvSpPr>
            <a:spLocks/>
          </xdr:cNvSpPr>
        </xdr:nvSpPr>
        <xdr:spPr>
          <a:xfrm>
            <a:off x="216" y="712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58" name="AutoShape 441"/>
          <xdr:cNvSpPr>
            <a:spLocks/>
          </xdr:cNvSpPr>
        </xdr:nvSpPr>
        <xdr:spPr>
          <a:xfrm>
            <a:off x="217" y="712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59" name="AutoShape 442"/>
          <xdr:cNvSpPr>
            <a:spLocks/>
          </xdr:cNvSpPr>
        </xdr:nvSpPr>
        <xdr:spPr>
          <a:xfrm>
            <a:off x="217" y="712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60" name="AutoShape 443"/>
          <xdr:cNvSpPr>
            <a:spLocks/>
          </xdr:cNvSpPr>
        </xdr:nvSpPr>
        <xdr:spPr>
          <a:xfrm>
            <a:off x="218" y="712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61" name="AutoShape 444"/>
          <xdr:cNvSpPr>
            <a:spLocks/>
          </xdr:cNvSpPr>
        </xdr:nvSpPr>
        <xdr:spPr>
          <a:xfrm>
            <a:off x="218" y="712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62" name="AutoShape 445"/>
          <xdr:cNvSpPr>
            <a:spLocks/>
          </xdr:cNvSpPr>
        </xdr:nvSpPr>
        <xdr:spPr>
          <a:xfrm>
            <a:off x="219" y="712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63" name="AutoShape 446"/>
          <xdr:cNvSpPr>
            <a:spLocks/>
          </xdr:cNvSpPr>
        </xdr:nvSpPr>
        <xdr:spPr>
          <a:xfrm>
            <a:off x="219" y="712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64" name="AutoShape 447"/>
          <xdr:cNvSpPr>
            <a:spLocks/>
          </xdr:cNvSpPr>
        </xdr:nvSpPr>
        <xdr:spPr>
          <a:xfrm>
            <a:off x="220" y="712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65" name="AutoShape 448"/>
          <xdr:cNvSpPr>
            <a:spLocks/>
          </xdr:cNvSpPr>
        </xdr:nvSpPr>
        <xdr:spPr>
          <a:xfrm>
            <a:off x="220" y="712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66" name="AutoShape 449"/>
          <xdr:cNvSpPr>
            <a:spLocks/>
          </xdr:cNvSpPr>
        </xdr:nvSpPr>
        <xdr:spPr>
          <a:xfrm>
            <a:off x="221" y="71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67" name="AutoShape 450"/>
          <xdr:cNvSpPr>
            <a:spLocks/>
          </xdr:cNvSpPr>
        </xdr:nvSpPr>
        <xdr:spPr>
          <a:xfrm>
            <a:off x="221" y="71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68" name="AutoShape 451"/>
          <xdr:cNvSpPr>
            <a:spLocks/>
          </xdr:cNvSpPr>
        </xdr:nvSpPr>
        <xdr:spPr>
          <a:xfrm>
            <a:off x="222" y="71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69" name="AutoShape 452"/>
          <xdr:cNvSpPr>
            <a:spLocks/>
          </xdr:cNvSpPr>
        </xdr:nvSpPr>
        <xdr:spPr>
          <a:xfrm>
            <a:off x="222" y="71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70" name="AutoShape 453"/>
          <xdr:cNvSpPr>
            <a:spLocks/>
          </xdr:cNvSpPr>
        </xdr:nvSpPr>
        <xdr:spPr>
          <a:xfrm>
            <a:off x="223" y="71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71" name="AutoShape 454"/>
          <xdr:cNvSpPr>
            <a:spLocks/>
          </xdr:cNvSpPr>
        </xdr:nvSpPr>
        <xdr:spPr>
          <a:xfrm>
            <a:off x="223" y="71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72" name="AutoShape 455"/>
          <xdr:cNvSpPr>
            <a:spLocks/>
          </xdr:cNvSpPr>
        </xdr:nvSpPr>
        <xdr:spPr>
          <a:xfrm>
            <a:off x="223" y="71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73" name="AutoShape 456"/>
          <xdr:cNvSpPr>
            <a:spLocks/>
          </xdr:cNvSpPr>
        </xdr:nvSpPr>
        <xdr:spPr>
          <a:xfrm>
            <a:off x="223" y="71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74" name="AutoShape 457"/>
          <xdr:cNvSpPr>
            <a:spLocks/>
          </xdr:cNvSpPr>
        </xdr:nvSpPr>
        <xdr:spPr>
          <a:xfrm>
            <a:off x="224" y="71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75" name="AutoShape 458"/>
          <xdr:cNvSpPr>
            <a:spLocks/>
          </xdr:cNvSpPr>
        </xdr:nvSpPr>
        <xdr:spPr>
          <a:xfrm>
            <a:off x="224" y="71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76" name="AutoShape 459"/>
          <xdr:cNvSpPr>
            <a:spLocks/>
          </xdr:cNvSpPr>
        </xdr:nvSpPr>
        <xdr:spPr>
          <a:xfrm>
            <a:off x="225" y="71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77" name="AutoShape 460"/>
          <xdr:cNvSpPr>
            <a:spLocks/>
          </xdr:cNvSpPr>
        </xdr:nvSpPr>
        <xdr:spPr>
          <a:xfrm>
            <a:off x="225" y="71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78" name="AutoShape 461"/>
          <xdr:cNvSpPr>
            <a:spLocks/>
          </xdr:cNvSpPr>
        </xdr:nvSpPr>
        <xdr:spPr>
          <a:xfrm>
            <a:off x="226" y="71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79" name="AutoShape 462"/>
          <xdr:cNvSpPr>
            <a:spLocks/>
          </xdr:cNvSpPr>
        </xdr:nvSpPr>
        <xdr:spPr>
          <a:xfrm>
            <a:off x="226" y="71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80" name="AutoShape 463"/>
          <xdr:cNvSpPr>
            <a:spLocks/>
          </xdr:cNvSpPr>
        </xdr:nvSpPr>
        <xdr:spPr>
          <a:xfrm>
            <a:off x="227" y="714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81" name="AutoShape 464"/>
          <xdr:cNvSpPr>
            <a:spLocks/>
          </xdr:cNvSpPr>
        </xdr:nvSpPr>
        <xdr:spPr>
          <a:xfrm>
            <a:off x="227" y="714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82" name="AutoShape 465"/>
          <xdr:cNvSpPr>
            <a:spLocks/>
          </xdr:cNvSpPr>
        </xdr:nvSpPr>
        <xdr:spPr>
          <a:xfrm>
            <a:off x="228" y="714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83" name="AutoShape 466"/>
          <xdr:cNvSpPr>
            <a:spLocks/>
          </xdr:cNvSpPr>
        </xdr:nvSpPr>
        <xdr:spPr>
          <a:xfrm>
            <a:off x="228" y="714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84" name="AutoShape 467"/>
          <xdr:cNvSpPr>
            <a:spLocks/>
          </xdr:cNvSpPr>
        </xdr:nvSpPr>
        <xdr:spPr>
          <a:xfrm>
            <a:off x="229" y="714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85" name="AutoShape 468"/>
          <xdr:cNvSpPr>
            <a:spLocks/>
          </xdr:cNvSpPr>
        </xdr:nvSpPr>
        <xdr:spPr>
          <a:xfrm>
            <a:off x="229" y="714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86" name="AutoShape 469"/>
          <xdr:cNvSpPr>
            <a:spLocks/>
          </xdr:cNvSpPr>
        </xdr:nvSpPr>
        <xdr:spPr>
          <a:xfrm>
            <a:off x="230" y="714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87" name="AutoShape 470"/>
          <xdr:cNvSpPr>
            <a:spLocks/>
          </xdr:cNvSpPr>
        </xdr:nvSpPr>
        <xdr:spPr>
          <a:xfrm>
            <a:off x="230" y="714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88" name="AutoShape 471"/>
          <xdr:cNvSpPr>
            <a:spLocks/>
          </xdr:cNvSpPr>
        </xdr:nvSpPr>
        <xdr:spPr>
          <a:xfrm>
            <a:off x="231" y="714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89" name="AutoShape 472"/>
          <xdr:cNvSpPr>
            <a:spLocks/>
          </xdr:cNvSpPr>
        </xdr:nvSpPr>
        <xdr:spPr>
          <a:xfrm>
            <a:off x="231" y="714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90" name="AutoShape 473"/>
          <xdr:cNvSpPr>
            <a:spLocks/>
          </xdr:cNvSpPr>
        </xdr:nvSpPr>
        <xdr:spPr>
          <a:xfrm>
            <a:off x="232" y="714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91" name="AutoShape 474"/>
          <xdr:cNvSpPr>
            <a:spLocks/>
          </xdr:cNvSpPr>
        </xdr:nvSpPr>
        <xdr:spPr>
          <a:xfrm>
            <a:off x="232" y="714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92" name="AutoShape 475"/>
          <xdr:cNvSpPr>
            <a:spLocks/>
          </xdr:cNvSpPr>
        </xdr:nvSpPr>
        <xdr:spPr>
          <a:xfrm>
            <a:off x="233" y="715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93" name="AutoShape 476"/>
          <xdr:cNvSpPr>
            <a:spLocks/>
          </xdr:cNvSpPr>
        </xdr:nvSpPr>
        <xdr:spPr>
          <a:xfrm>
            <a:off x="233" y="715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94" name="AutoShape 477"/>
          <xdr:cNvSpPr>
            <a:spLocks/>
          </xdr:cNvSpPr>
        </xdr:nvSpPr>
        <xdr:spPr>
          <a:xfrm>
            <a:off x="234" y="715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95" name="AutoShape 478"/>
          <xdr:cNvSpPr>
            <a:spLocks/>
          </xdr:cNvSpPr>
        </xdr:nvSpPr>
        <xdr:spPr>
          <a:xfrm>
            <a:off x="234" y="715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96" name="AutoShape 479"/>
          <xdr:cNvSpPr>
            <a:spLocks/>
          </xdr:cNvSpPr>
        </xdr:nvSpPr>
        <xdr:spPr>
          <a:xfrm>
            <a:off x="235" y="715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97" name="AutoShape 480"/>
          <xdr:cNvSpPr>
            <a:spLocks/>
          </xdr:cNvSpPr>
        </xdr:nvSpPr>
        <xdr:spPr>
          <a:xfrm>
            <a:off x="235" y="715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98" name="AutoShape 481"/>
          <xdr:cNvSpPr>
            <a:spLocks/>
          </xdr:cNvSpPr>
        </xdr:nvSpPr>
        <xdr:spPr>
          <a:xfrm>
            <a:off x="235" y="715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99" name="AutoShape 482"/>
          <xdr:cNvSpPr>
            <a:spLocks/>
          </xdr:cNvSpPr>
        </xdr:nvSpPr>
        <xdr:spPr>
          <a:xfrm>
            <a:off x="235" y="715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00" name="AutoShape 483"/>
          <xdr:cNvSpPr>
            <a:spLocks/>
          </xdr:cNvSpPr>
        </xdr:nvSpPr>
        <xdr:spPr>
          <a:xfrm>
            <a:off x="236" y="715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01" name="AutoShape 484"/>
          <xdr:cNvSpPr>
            <a:spLocks/>
          </xdr:cNvSpPr>
        </xdr:nvSpPr>
        <xdr:spPr>
          <a:xfrm>
            <a:off x="236" y="715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02" name="AutoShape 485"/>
          <xdr:cNvSpPr>
            <a:spLocks/>
          </xdr:cNvSpPr>
        </xdr:nvSpPr>
        <xdr:spPr>
          <a:xfrm>
            <a:off x="237" y="715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03" name="AutoShape 486"/>
          <xdr:cNvSpPr>
            <a:spLocks/>
          </xdr:cNvSpPr>
        </xdr:nvSpPr>
        <xdr:spPr>
          <a:xfrm>
            <a:off x="237" y="715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04" name="AutoShape 487"/>
          <xdr:cNvSpPr>
            <a:spLocks/>
          </xdr:cNvSpPr>
        </xdr:nvSpPr>
        <xdr:spPr>
          <a:xfrm>
            <a:off x="238" y="715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05" name="AutoShape 488"/>
          <xdr:cNvSpPr>
            <a:spLocks/>
          </xdr:cNvSpPr>
        </xdr:nvSpPr>
        <xdr:spPr>
          <a:xfrm>
            <a:off x="238" y="715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06" name="AutoShape 489"/>
          <xdr:cNvSpPr>
            <a:spLocks/>
          </xdr:cNvSpPr>
        </xdr:nvSpPr>
        <xdr:spPr>
          <a:xfrm>
            <a:off x="239" y="71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07" name="AutoShape 490"/>
          <xdr:cNvSpPr>
            <a:spLocks/>
          </xdr:cNvSpPr>
        </xdr:nvSpPr>
        <xdr:spPr>
          <a:xfrm>
            <a:off x="239" y="71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08" name="AutoShape 491"/>
          <xdr:cNvSpPr>
            <a:spLocks/>
          </xdr:cNvSpPr>
        </xdr:nvSpPr>
        <xdr:spPr>
          <a:xfrm>
            <a:off x="240" y="71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09" name="AutoShape 492"/>
          <xdr:cNvSpPr>
            <a:spLocks/>
          </xdr:cNvSpPr>
        </xdr:nvSpPr>
        <xdr:spPr>
          <a:xfrm>
            <a:off x="240" y="71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10" name="AutoShape 493"/>
          <xdr:cNvSpPr>
            <a:spLocks/>
          </xdr:cNvSpPr>
        </xdr:nvSpPr>
        <xdr:spPr>
          <a:xfrm>
            <a:off x="241" y="71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11" name="AutoShape 494"/>
          <xdr:cNvSpPr>
            <a:spLocks/>
          </xdr:cNvSpPr>
        </xdr:nvSpPr>
        <xdr:spPr>
          <a:xfrm>
            <a:off x="241" y="71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12" name="AutoShape 495"/>
          <xdr:cNvSpPr>
            <a:spLocks/>
          </xdr:cNvSpPr>
        </xdr:nvSpPr>
        <xdr:spPr>
          <a:xfrm>
            <a:off x="242" y="71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13" name="AutoShape 496"/>
          <xdr:cNvSpPr>
            <a:spLocks/>
          </xdr:cNvSpPr>
        </xdr:nvSpPr>
        <xdr:spPr>
          <a:xfrm>
            <a:off x="242" y="71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14" name="AutoShape 497"/>
          <xdr:cNvSpPr>
            <a:spLocks/>
          </xdr:cNvSpPr>
        </xdr:nvSpPr>
        <xdr:spPr>
          <a:xfrm>
            <a:off x="243" y="71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15" name="AutoShape 498"/>
          <xdr:cNvSpPr>
            <a:spLocks/>
          </xdr:cNvSpPr>
        </xdr:nvSpPr>
        <xdr:spPr>
          <a:xfrm>
            <a:off x="243" y="71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16" name="AutoShape 499"/>
          <xdr:cNvSpPr>
            <a:spLocks/>
          </xdr:cNvSpPr>
        </xdr:nvSpPr>
        <xdr:spPr>
          <a:xfrm>
            <a:off x="244" y="71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17" name="AutoShape 500"/>
          <xdr:cNvSpPr>
            <a:spLocks/>
          </xdr:cNvSpPr>
        </xdr:nvSpPr>
        <xdr:spPr>
          <a:xfrm>
            <a:off x="244" y="71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18" name="AutoShape 501"/>
          <xdr:cNvSpPr>
            <a:spLocks/>
          </xdr:cNvSpPr>
        </xdr:nvSpPr>
        <xdr:spPr>
          <a:xfrm>
            <a:off x="245" y="71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19" name="AutoShape 502"/>
          <xdr:cNvSpPr>
            <a:spLocks/>
          </xdr:cNvSpPr>
        </xdr:nvSpPr>
        <xdr:spPr>
          <a:xfrm>
            <a:off x="245" y="71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20" name="AutoShape 503"/>
          <xdr:cNvSpPr>
            <a:spLocks/>
          </xdr:cNvSpPr>
        </xdr:nvSpPr>
        <xdr:spPr>
          <a:xfrm>
            <a:off x="245" y="71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21" name="AutoShape 504"/>
          <xdr:cNvSpPr>
            <a:spLocks/>
          </xdr:cNvSpPr>
        </xdr:nvSpPr>
        <xdr:spPr>
          <a:xfrm>
            <a:off x="245" y="71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22" name="AutoShape 505"/>
          <xdr:cNvSpPr>
            <a:spLocks/>
          </xdr:cNvSpPr>
        </xdr:nvSpPr>
        <xdr:spPr>
          <a:xfrm>
            <a:off x="246" y="71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23" name="AutoShape 506"/>
          <xdr:cNvSpPr>
            <a:spLocks/>
          </xdr:cNvSpPr>
        </xdr:nvSpPr>
        <xdr:spPr>
          <a:xfrm>
            <a:off x="246" y="71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24" name="AutoShape 507"/>
          <xdr:cNvSpPr>
            <a:spLocks/>
          </xdr:cNvSpPr>
        </xdr:nvSpPr>
        <xdr:spPr>
          <a:xfrm>
            <a:off x="247" y="71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25" name="AutoShape 508"/>
          <xdr:cNvSpPr>
            <a:spLocks/>
          </xdr:cNvSpPr>
        </xdr:nvSpPr>
        <xdr:spPr>
          <a:xfrm>
            <a:off x="247" y="71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26" name="AutoShape 509"/>
          <xdr:cNvSpPr>
            <a:spLocks/>
          </xdr:cNvSpPr>
        </xdr:nvSpPr>
        <xdr:spPr>
          <a:xfrm>
            <a:off x="248" y="71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27" name="AutoShape 510"/>
          <xdr:cNvSpPr>
            <a:spLocks/>
          </xdr:cNvSpPr>
        </xdr:nvSpPr>
        <xdr:spPr>
          <a:xfrm>
            <a:off x="248" y="71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28" name="AutoShape 511"/>
          <xdr:cNvSpPr>
            <a:spLocks/>
          </xdr:cNvSpPr>
        </xdr:nvSpPr>
        <xdr:spPr>
          <a:xfrm>
            <a:off x="249" y="71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29" name="AutoShape 512"/>
          <xdr:cNvSpPr>
            <a:spLocks/>
          </xdr:cNvSpPr>
        </xdr:nvSpPr>
        <xdr:spPr>
          <a:xfrm>
            <a:off x="249" y="71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30" name="AutoShape 513"/>
          <xdr:cNvSpPr>
            <a:spLocks/>
          </xdr:cNvSpPr>
        </xdr:nvSpPr>
        <xdr:spPr>
          <a:xfrm>
            <a:off x="250" y="71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31" name="AutoShape 514"/>
          <xdr:cNvSpPr>
            <a:spLocks/>
          </xdr:cNvSpPr>
        </xdr:nvSpPr>
        <xdr:spPr>
          <a:xfrm>
            <a:off x="250" y="71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32" name="AutoShape 515"/>
          <xdr:cNvSpPr>
            <a:spLocks/>
          </xdr:cNvSpPr>
        </xdr:nvSpPr>
        <xdr:spPr>
          <a:xfrm>
            <a:off x="251" y="71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33" name="AutoShape 516"/>
          <xdr:cNvSpPr>
            <a:spLocks/>
          </xdr:cNvSpPr>
        </xdr:nvSpPr>
        <xdr:spPr>
          <a:xfrm>
            <a:off x="251" y="71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34" name="AutoShape 517"/>
          <xdr:cNvSpPr>
            <a:spLocks/>
          </xdr:cNvSpPr>
        </xdr:nvSpPr>
        <xdr:spPr>
          <a:xfrm>
            <a:off x="252" y="71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35" name="AutoShape 518"/>
          <xdr:cNvSpPr>
            <a:spLocks/>
          </xdr:cNvSpPr>
        </xdr:nvSpPr>
        <xdr:spPr>
          <a:xfrm>
            <a:off x="252" y="71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36" name="AutoShape 519"/>
          <xdr:cNvSpPr>
            <a:spLocks/>
          </xdr:cNvSpPr>
        </xdr:nvSpPr>
        <xdr:spPr>
          <a:xfrm>
            <a:off x="253" y="71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37" name="AutoShape 520"/>
          <xdr:cNvSpPr>
            <a:spLocks/>
          </xdr:cNvSpPr>
        </xdr:nvSpPr>
        <xdr:spPr>
          <a:xfrm>
            <a:off x="253" y="71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38" name="AutoShape 521"/>
          <xdr:cNvSpPr>
            <a:spLocks/>
          </xdr:cNvSpPr>
        </xdr:nvSpPr>
        <xdr:spPr>
          <a:xfrm>
            <a:off x="254" y="71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39" name="AutoShape 522"/>
          <xdr:cNvSpPr>
            <a:spLocks/>
          </xdr:cNvSpPr>
        </xdr:nvSpPr>
        <xdr:spPr>
          <a:xfrm>
            <a:off x="254" y="71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40" name="AutoShape 523"/>
          <xdr:cNvSpPr>
            <a:spLocks/>
          </xdr:cNvSpPr>
        </xdr:nvSpPr>
        <xdr:spPr>
          <a:xfrm>
            <a:off x="255" y="71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41" name="AutoShape 524"/>
          <xdr:cNvSpPr>
            <a:spLocks/>
          </xdr:cNvSpPr>
        </xdr:nvSpPr>
        <xdr:spPr>
          <a:xfrm>
            <a:off x="255" y="71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42" name="AutoShape 525"/>
          <xdr:cNvSpPr>
            <a:spLocks/>
          </xdr:cNvSpPr>
        </xdr:nvSpPr>
        <xdr:spPr>
          <a:xfrm>
            <a:off x="255" y="71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43" name="AutoShape 526"/>
          <xdr:cNvSpPr>
            <a:spLocks/>
          </xdr:cNvSpPr>
        </xdr:nvSpPr>
        <xdr:spPr>
          <a:xfrm>
            <a:off x="255" y="71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44" name="AutoShape 527"/>
          <xdr:cNvSpPr>
            <a:spLocks/>
          </xdr:cNvSpPr>
        </xdr:nvSpPr>
        <xdr:spPr>
          <a:xfrm>
            <a:off x="256" y="71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45" name="AutoShape 528"/>
          <xdr:cNvSpPr>
            <a:spLocks/>
          </xdr:cNvSpPr>
        </xdr:nvSpPr>
        <xdr:spPr>
          <a:xfrm>
            <a:off x="256" y="71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46" name="AutoShape 529"/>
          <xdr:cNvSpPr>
            <a:spLocks/>
          </xdr:cNvSpPr>
        </xdr:nvSpPr>
        <xdr:spPr>
          <a:xfrm>
            <a:off x="257" y="71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47" name="AutoShape 530"/>
          <xdr:cNvSpPr>
            <a:spLocks/>
          </xdr:cNvSpPr>
        </xdr:nvSpPr>
        <xdr:spPr>
          <a:xfrm>
            <a:off x="257" y="71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48" name="AutoShape 531"/>
          <xdr:cNvSpPr>
            <a:spLocks/>
          </xdr:cNvSpPr>
        </xdr:nvSpPr>
        <xdr:spPr>
          <a:xfrm>
            <a:off x="258" y="71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49" name="AutoShape 532"/>
          <xdr:cNvSpPr>
            <a:spLocks/>
          </xdr:cNvSpPr>
        </xdr:nvSpPr>
        <xdr:spPr>
          <a:xfrm>
            <a:off x="258" y="71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50" name="AutoShape 533"/>
          <xdr:cNvSpPr>
            <a:spLocks/>
          </xdr:cNvSpPr>
        </xdr:nvSpPr>
        <xdr:spPr>
          <a:xfrm>
            <a:off x="259" y="71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51" name="AutoShape 534"/>
          <xdr:cNvSpPr>
            <a:spLocks/>
          </xdr:cNvSpPr>
        </xdr:nvSpPr>
        <xdr:spPr>
          <a:xfrm>
            <a:off x="259" y="71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52" name="AutoShape 535"/>
          <xdr:cNvSpPr>
            <a:spLocks/>
          </xdr:cNvSpPr>
        </xdr:nvSpPr>
        <xdr:spPr>
          <a:xfrm>
            <a:off x="260" y="720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53" name="AutoShape 536"/>
          <xdr:cNvSpPr>
            <a:spLocks/>
          </xdr:cNvSpPr>
        </xdr:nvSpPr>
        <xdr:spPr>
          <a:xfrm>
            <a:off x="260" y="720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54" name="AutoShape 537"/>
          <xdr:cNvSpPr>
            <a:spLocks/>
          </xdr:cNvSpPr>
        </xdr:nvSpPr>
        <xdr:spPr>
          <a:xfrm>
            <a:off x="261" y="720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55" name="AutoShape 538"/>
          <xdr:cNvSpPr>
            <a:spLocks/>
          </xdr:cNvSpPr>
        </xdr:nvSpPr>
        <xdr:spPr>
          <a:xfrm>
            <a:off x="261" y="720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56" name="AutoShape 539"/>
          <xdr:cNvSpPr>
            <a:spLocks/>
          </xdr:cNvSpPr>
        </xdr:nvSpPr>
        <xdr:spPr>
          <a:xfrm>
            <a:off x="262" y="720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57" name="AutoShape 540"/>
          <xdr:cNvSpPr>
            <a:spLocks/>
          </xdr:cNvSpPr>
        </xdr:nvSpPr>
        <xdr:spPr>
          <a:xfrm>
            <a:off x="262" y="720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58" name="AutoShape 541"/>
          <xdr:cNvSpPr>
            <a:spLocks/>
          </xdr:cNvSpPr>
        </xdr:nvSpPr>
        <xdr:spPr>
          <a:xfrm>
            <a:off x="263" y="720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59" name="AutoShape 542"/>
          <xdr:cNvSpPr>
            <a:spLocks/>
          </xdr:cNvSpPr>
        </xdr:nvSpPr>
        <xdr:spPr>
          <a:xfrm>
            <a:off x="263" y="720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60" name="AutoShape 543"/>
          <xdr:cNvSpPr>
            <a:spLocks/>
          </xdr:cNvSpPr>
        </xdr:nvSpPr>
        <xdr:spPr>
          <a:xfrm>
            <a:off x="264" y="720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61" name="AutoShape 544"/>
          <xdr:cNvSpPr>
            <a:spLocks/>
          </xdr:cNvSpPr>
        </xdr:nvSpPr>
        <xdr:spPr>
          <a:xfrm>
            <a:off x="264" y="720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62" name="AutoShape 545"/>
          <xdr:cNvSpPr>
            <a:spLocks/>
          </xdr:cNvSpPr>
        </xdr:nvSpPr>
        <xdr:spPr>
          <a:xfrm>
            <a:off x="265" y="721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63" name="AutoShape 546"/>
          <xdr:cNvSpPr>
            <a:spLocks/>
          </xdr:cNvSpPr>
        </xdr:nvSpPr>
        <xdr:spPr>
          <a:xfrm>
            <a:off x="265" y="721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64" name="AutoShape 547"/>
          <xdr:cNvSpPr>
            <a:spLocks/>
          </xdr:cNvSpPr>
        </xdr:nvSpPr>
        <xdr:spPr>
          <a:xfrm>
            <a:off x="266" y="721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65" name="AutoShape 548"/>
          <xdr:cNvSpPr>
            <a:spLocks/>
          </xdr:cNvSpPr>
        </xdr:nvSpPr>
        <xdr:spPr>
          <a:xfrm>
            <a:off x="266" y="721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66" name="AutoShape 549"/>
          <xdr:cNvSpPr>
            <a:spLocks/>
          </xdr:cNvSpPr>
        </xdr:nvSpPr>
        <xdr:spPr>
          <a:xfrm>
            <a:off x="267" y="721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67" name="AutoShape 550"/>
          <xdr:cNvSpPr>
            <a:spLocks/>
          </xdr:cNvSpPr>
        </xdr:nvSpPr>
        <xdr:spPr>
          <a:xfrm>
            <a:off x="267" y="721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68" name="AutoShape 551"/>
          <xdr:cNvSpPr>
            <a:spLocks/>
          </xdr:cNvSpPr>
        </xdr:nvSpPr>
        <xdr:spPr>
          <a:xfrm>
            <a:off x="267" y="721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69" name="AutoShape 552"/>
          <xdr:cNvSpPr>
            <a:spLocks/>
          </xdr:cNvSpPr>
        </xdr:nvSpPr>
        <xdr:spPr>
          <a:xfrm>
            <a:off x="267" y="721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70" name="AutoShape 553"/>
          <xdr:cNvSpPr>
            <a:spLocks/>
          </xdr:cNvSpPr>
        </xdr:nvSpPr>
        <xdr:spPr>
          <a:xfrm>
            <a:off x="268" y="721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71" name="AutoShape 554"/>
          <xdr:cNvSpPr>
            <a:spLocks/>
          </xdr:cNvSpPr>
        </xdr:nvSpPr>
        <xdr:spPr>
          <a:xfrm>
            <a:off x="268" y="721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72" name="AutoShape 555"/>
          <xdr:cNvSpPr>
            <a:spLocks/>
          </xdr:cNvSpPr>
        </xdr:nvSpPr>
        <xdr:spPr>
          <a:xfrm>
            <a:off x="269" y="722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73" name="AutoShape 556"/>
          <xdr:cNvSpPr>
            <a:spLocks/>
          </xdr:cNvSpPr>
        </xdr:nvSpPr>
        <xdr:spPr>
          <a:xfrm>
            <a:off x="269" y="722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74" name="AutoShape 557"/>
          <xdr:cNvSpPr>
            <a:spLocks/>
          </xdr:cNvSpPr>
        </xdr:nvSpPr>
        <xdr:spPr>
          <a:xfrm>
            <a:off x="270" y="722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75" name="AutoShape 558"/>
          <xdr:cNvSpPr>
            <a:spLocks/>
          </xdr:cNvSpPr>
        </xdr:nvSpPr>
        <xdr:spPr>
          <a:xfrm>
            <a:off x="270" y="722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76" name="AutoShape 559"/>
          <xdr:cNvSpPr>
            <a:spLocks/>
          </xdr:cNvSpPr>
        </xdr:nvSpPr>
        <xdr:spPr>
          <a:xfrm>
            <a:off x="271" y="722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77" name="AutoShape 560"/>
          <xdr:cNvSpPr>
            <a:spLocks/>
          </xdr:cNvSpPr>
        </xdr:nvSpPr>
        <xdr:spPr>
          <a:xfrm>
            <a:off x="271" y="722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78" name="AutoShape 561"/>
          <xdr:cNvSpPr>
            <a:spLocks/>
          </xdr:cNvSpPr>
        </xdr:nvSpPr>
        <xdr:spPr>
          <a:xfrm>
            <a:off x="272" y="722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79" name="AutoShape 562"/>
          <xdr:cNvSpPr>
            <a:spLocks/>
          </xdr:cNvSpPr>
        </xdr:nvSpPr>
        <xdr:spPr>
          <a:xfrm>
            <a:off x="272" y="722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80" name="AutoShape 563"/>
          <xdr:cNvSpPr>
            <a:spLocks/>
          </xdr:cNvSpPr>
        </xdr:nvSpPr>
        <xdr:spPr>
          <a:xfrm>
            <a:off x="273" y="722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81" name="AutoShape 564"/>
          <xdr:cNvSpPr>
            <a:spLocks/>
          </xdr:cNvSpPr>
        </xdr:nvSpPr>
        <xdr:spPr>
          <a:xfrm>
            <a:off x="273" y="722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82" name="AutoShape 565"/>
          <xdr:cNvSpPr>
            <a:spLocks/>
          </xdr:cNvSpPr>
        </xdr:nvSpPr>
        <xdr:spPr>
          <a:xfrm>
            <a:off x="274" y="72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83" name="AutoShape 566"/>
          <xdr:cNvSpPr>
            <a:spLocks/>
          </xdr:cNvSpPr>
        </xdr:nvSpPr>
        <xdr:spPr>
          <a:xfrm>
            <a:off x="274" y="72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84" name="AutoShape 567"/>
          <xdr:cNvSpPr>
            <a:spLocks/>
          </xdr:cNvSpPr>
        </xdr:nvSpPr>
        <xdr:spPr>
          <a:xfrm>
            <a:off x="275" y="72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85" name="AutoShape 568"/>
          <xdr:cNvSpPr>
            <a:spLocks/>
          </xdr:cNvSpPr>
        </xdr:nvSpPr>
        <xdr:spPr>
          <a:xfrm>
            <a:off x="275" y="72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86" name="AutoShape 569"/>
          <xdr:cNvSpPr>
            <a:spLocks/>
          </xdr:cNvSpPr>
        </xdr:nvSpPr>
        <xdr:spPr>
          <a:xfrm>
            <a:off x="276" y="72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87" name="AutoShape 570"/>
          <xdr:cNvSpPr>
            <a:spLocks/>
          </xdr:cNvSpPr>
        </xdr:nvSpPr>
        <xdr:spPr>
          <a:xfrm>
            <a:off x="276" y="72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88" name="AutoShape 571"/>
          <xdr:cNvSpPr>
            <a:spLocks/>
          </xdr:cNvSpPr>
        </xdr:nvSpPr>
        <xdr:spPr>
          <a:xfrm>
            <a:off x="277" y="72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89" name="AutoShape 572"/>
          <xdr:cNvSpPr>
            <a:spLocks/>
          </xdr:cNvSpPr>
        </xdr:nvSpPr>
        <xdr:spPr>
          <a:xfrm>
            <a:off x="277" y="72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90" name="AutoShape 573"/>
          <xdr:cNvSpPr>
            <a:spLocks/>
          </xdr:cNvSpPr>
        </xdr:nvSpPr>
        <xdr:spPr>
          <a:xfrm>
            <a:off x="278" y="72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91" name="AutoShape 574"/>
          <xdr:cNvSpPr>
            <a:spLocks/>
          </xdr:cNvSpPr>
        </xdr:nvSpPr>
        <xdr:spPr>
          <a:xfrm>
            <a:off x="278" y="72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92" name="AutoShape 575"/>
          <xdr:cNvSpPr>
            <a:spLocks/>
          </xdr:cNvSpPr>
        </xdr:nvSpPr>
        <xdr:spPr>
          <a:xfrm>
            <a:off x="278" y="724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93" name="AutoShape 576"/>
          <xdr:cNvSpPr>
            <a:spLocks/>
          </xdr:cNvSpPr>
        </xdr:nvSpPr>
        <xdr:spPr>
          <a:xfrm>
            <a:off x="278" y="724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94" name="AutoShape 577"/>
          <xdr:cNvSpPr>
            <a:spLocks/>
          </xdr:cNvSpPr>
        </xdr:nvSpPr>
        <xdr:spPr>
          <a:xfrm>
            <a:off x="279" y="724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95" name="AutoShape 578"/>
          <xdr:cNvSpPr>
            <a:spLocks/>
          </xdr:cNvSpPr>
        </xdr:nvSpPr>
        <xdr:spPr>
          <a:xfrm>
            <a:off x="279" y="724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96" name="AutoShape 579"/>
          <xdr:cNvSpPr>
            <a:spLocks/>
          </xdr:cNvSpPr>
        </xdr:nvSpPr>
        <xdr:spPr>
          <a:xfrm>
            <a:off x="280" y="724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97" name="AutoShape 580"/>
          <xdr:cNvSpPr>
            <a:spLocks/>
          </xdr:cNvSpPr>
        </xdr:nvSpPr>
        <xdr:spPr>
          <a:xfrm>
            <a:off x="280" y="724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98" name="AutoShape 581"/>
          <xdr:cNvSpPr>
            <a:spLocks/>
          </xdr:cNvSpPr>
        </xdr:nvSpPr>
        <xdr:spPr>
          <a:xfrm>
            <a:off x="281" y="724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99" name="AutoShape 582"/>
          <xdr:cNvSpPr>
            <a:spLocks/>
          </xdr:cNvSpPr>
        </xdr:nvSpPr>
        <xdr:spPr>
          <a:xfrm>
            <a:off x="281" y="724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00" name="AutoShape 583"/>
          <xdr:cNvSpPr>
            <a:spLocks/>
          </xdr:cNvSpPr>
        </xdr:nvSpPr>
        <xdr:spPr>
          <a:xfrm>
            <a:off x="282" y="725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01" name="AutoShape 584"/>
          <xdr:cNvSpPr>
            <a:spLocks/>
          </xdr:cNvSpPr>
        </xdr:nvSpPr>
        <xdr:spPr>
          <a:xfrm>
            <a:off x="282" y="725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02" name="AutoShape 585"/>
          <xdr:cNvSpPr>
            <a:spLocks/>
          </xdr:cNvSpPr>
        </xdr:nvSpPr>
        <xdr:spPr>
          <a:xfrm>
            <a:off x="283" y="725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03" name="AutoShape 586"/>
          <xdr:cNvSpPr>
            <a:spLocks/>
          </xdr:cNvSpPr>
        </xdr:nvSpPr>
        <xdr:spPr>
          <a:xfrm>
            <a:off x="283" y="725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04" name="AutoShape 587"/>
          <xdr:cNvSpPr>
            <a:spLocks/>
          </xdr:cNvSpPr>
        </xdr:nvSpPr>
        <xdr:spPr>
          <a:xfrm>
            <a:off x="284" y="725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05" name="AutoShape 588"/>
          <xdr:cNvSpPr>
            <a:spLocks/>
          </xdr:cNvSpPr>
        </xdr:nvSpPr>
        <xdr:spPr>
          <a:xfrm>
            <a:off x="284" y="725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06" name="AutoShape 589"/>
          <xdr:cNvSpPr>
            <a:spLocks/>
          </xdr:cNvSpPr>
        </xdr:nvSpPr>
        <xdr:spPr>
          <a:xfrm>
            <a:off x="285" y="725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07" name="AutoShape 590"/>
          <xdr:cNvSpPr>
            <a:spLocks/>
          </xdr:cNvSpPr>
        </xdr:nvSpPr>
        <xdr:spPr>
          <a:xfrm>
            <a:off x="285" y="725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08" name="AutoShape 591"/>
          <xdr:cNvSpPr>
            <a:spLocks/>
          </xdr:cNvSpPr>
        </xdr:nvSpPr>
        <xdr:spPr>
          <a:xfrm>
            <a:off x="286" y="725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09" name="AutoShape 592"/>
          <xdr:cNvSpPr>
            <a:spLocks/>
          </xdr:cNvSpPr>
        </xdr:nvSpPr>
        <xdr:spPr>
          <a:xfrm>
            <a:off x="286" y="725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10" name="AutoShape 593"/>
          <xdr:cNvSpPr>
            <a:spLocks/>
          </xdr:cNvSpPr>
        </xdr:nvSpPr>
        <xdr:spPr>
          <a:xfrm>
            <a:off x="287" y="72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11" name="AutoShape 594"/>
          <xdr:cNvSpPr>
            <a:spLocks/>
          </xdr:cNvSpPr>
        </xdr:nvSpPr>
        <xdr:spPr>
          <a:xfrm>
            <a:off x="287" y="72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12" name="AutoShape 595"/>
          <xdr:cNvSpPr>
            <a:spLocks/>
          </xdr:cNvSpPr>
        </xdr:nvSpPr>
        <xdr:spPr>
          <a:xfrm>
            <a:off x="288" y="72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13" name="AutoShape 596"/>
          <xdr:cNvSpPr>
            <a:spLocks/>
          </xdr:cNvSpPr>
        </xdr:nvSpPr>
        <xdr:spPr>
          <a:xfrm>
            <a:off x="288" y="72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14" name="AutoShape 597"/>
          <xdr:cNvSpPr>
            <a:spLocks/>
          </xdr:cNvSpPr>
        </xdr:nvSpPr>
        <xdr:spPr>
          <a:xfrm>
            <a:off x="289" y="72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15" name="AutoShape 598"/>
          <xdr:cNvSpPr>
            <a:spLocks/>
          </xdr:cNvSpPr>
        </xdr:nvSpPr>
        <xdr:spPr>
          <a:xfrm>
            <a:off x="289" y="72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16" name="AutoShape 599"/>
          <xdr:cNvSpPr>
            <a:spLocks/>
          </xdr:cNvSpPr>
        </xdr:nvSpPr>
        <xdr:spPr>
          <a:xfrm>
            <a:off x="289" y="72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17" name="AutoShape 600"/>
          <xdr:cNvSpPr>
            <a:spLocks/>
          </xdr:cNvSpPr>
        </xdr:nvSpPr>
        <xdr:spPr>
          <a:xfrm>
            <a:off x="289" y="72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18" name="AutoShape 601"/>
          <xdr:cNvSpPr>
            <a:spLocks/>
          </xdr:cNvSpPr>
        </xdr:nvSpPr>
        <xdr:spPr>
          <a:xfrm>
            <a:off x="290" y="72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19" name="AutoShape 602"/>
          <xdr:cNvSpPr>
            <a:spLocks/>
          </xdr:cNvSpPr>
        </xdr:nvSpPr>
        <xdr:spPr>
          <a:xfrm>
            <a:off x="290" y="72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20" name="AutoShape 603"/>
          <xdr:cNvSpPr>
            <a:spLocks/>
          </xdr:cNvSpPr>
        </xdr:nvSpPr>
        <xdr:spPr>
          <a:xfrm>
            <a:off x="291" y="72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21" name="AutoShape 604"/>
          <xdr:cNvSpPr>
            <a:spLocks/>
          </xdr:cNvSpPr>
        </xdr:nvSpPr>
        <xdr:spPr>
          <a:xfrm>
            <a:off x="291" y="72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22" name="AutoShape 605"/>
          <xdr:cNvSpPr>
            <a:spLocks/>
          </xdr:cNvSpPr>
        </xdr:nvSpPr>
        <xdr:spPr>
          <a:xfrm>
            <a:off x="292" y="72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23" name="AutoShape 606"/>
          <xdr:cNvSpPr>
            <a:spLocks/>
          </xdr:cNvSpPr>
        </xdr:nvSpPr>
        <xdr:spPr>
          <a:xfrm>
            <a:off x="292" y="72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19050</xdr:colOff>
      <xdr:row>18</xdr:row>
      <xdr:rowOff>133350</xdr:rowOff>
    </xdr:from>
    <xdr:to>
      <xdr:col>5</xdr:col>
      <xdr:colOff>390525</xdr:colOff>
      <xdr:row>28</xdr:row>
      <xdr:rowOff>142875</xdr:rowOff>
    </xdr:to>
    <xdr:grpSp>
      <xdr:nvGrpSpPr>
        <xdr:cNvPr id="3624" name="Group 808"/>
        <xdr:cNvGrpSpPr>
          <a:grpSpLocks/>
        </xdr:cNvGrpSpPr>
      </xdr:nvGrpSpPr>
      <xdr:grpSpPr>
        <a:xfrm>
          <a:off x="828675" y="4105275"/>
          <a:ext cx="3419475" cy="1990725"/>
          <a:chOff x="112" y="537"/>
          <a:chExt cx="461" cy="259"/>
        </a:xfrm>
        <a:solidFill>
          <a:srgbClr val="FFFFFF"/>
        </a:solidFill>
      </xdr:grpSpPr>
      <xdr:sp>
        <xdr:nvSpPr>
          <xdr:cNvPr id="3625" name="AutoShape 608"/>
          <xdr:cNvSpPr>
            <a:spLocks/>
          </xdr:cNvSpPr>
        </xdr:nvSpPr>
        <xdr:spPr>
          <a:xfrm>
            <a:off x="293" y="72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26" name="AutoShape 609"/>
          <xdr:cNvSpPr>
            <a:spLocks/>
          </xdr:cNvSpPr>
        </xdr:nvSpPr>
        <xdr:spPr>
          <a:xfrm>
            <a:off x="293" y="72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27" name="AutoShape 610"/>
          <xdr:cNvSpPr>
            <a:spLocks/>
          </xdr:cNvSpPr>
        </xdr:nvSpPr>
        <xdr:spPr>
          <a:xfrm>
            <a:off x="294" y="72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28" name="AutoShape 611"/>
          <xdr:cNvSpPr>
            <a:spLocks/>
          </xdr:cNvSpPr>
        </xdr:nvSpPr>
        <xdr:spPr>
          <a:xfrm>
            <a:off x="294" y="72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29" name="AutoShape 612"/>
          <xdr:cNvSpPr>
            <a:spLocks/>
          </xdr:cNvSpPr>
        </xdr:nvSpPr>
        <xdr:spPr>
          <a:xfrm>
            <a:off x="295" y="72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30" name="AutoShape 613"/>
          <xdr:cNvSpPr>
            <a:spLocks/>
          </xdr:cNvSpPr>
        </xdr:nvSpPr>
        <xdr:spPr>
          <a:xfrm>
            <a:off x="295" y="72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31" name="AutoShape 614"/>
          <xdr:cNvSpPr>
            <a:spLocks/>
          </xdr:cNvSpPr>
        </xdr:nvSpPr>
        <xdr:spPr>
          <a:xfrm>
            <a:off x="296" y="72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32" name="AutoShape 615"/>
          <xdr:cNvSpPr>
            <a:spLocks/>
          </xdr:cNvSpPr>
        </xdr:nvSpPr>
        <xdr:spPr>
          <a:xfrm>
            <a:off x="296" y="72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33" name="AutoShape 616"/>
          <xdr:cNvSpPr>
            <a:spLocks/>
          </xdr:cNvSpPr>
        </xdr:nvSpPr>
        <xdr:spPr>
          <a:xfrm>
            <a:off x="297" y="72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34" name="AutoShape 617"/>
          <xdr:cNvSpPr>
            <a:spLocks/>
          </xdr:cNvSpPr>
        </xdr:nvSpPr>
        <xdr:spPr>
          <a:xfrm>
            <a:off x="297" y="72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35" name="AutoShape 618"/>
          <xdr:cNvSpPr>
            <a:spLocks/>
          </xdr:cNvSpPr>
        </xdr:nvSpPr>
        <xdr:spPr>
          <a:xfrm>
            <a:off x="298" y="72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36" name="AutoShape 619"/>
          <xdr:cNvSpPr>
            <a:spLocks/>
          </xdr:cNvSpPr>
        </xdr:nvSpPr>
        <xdr:spPr>
          <a:xfrm>
            <a:off x="298" y="72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37" name="AutoShape 620"/>
          <xdr:cNvSpPr>
            <a:spLocks/>
          </xdr:cNvSpPr>
        </xdr:nvSpPr>
        <xdr:spPr>
          <a:xfrm>
            <a:off x="299" y="72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38" name="AutoShape 621"/>
          <xdr:cNvSpPr>
            <a:spLocks/>
          </xdr:cNvSpPr>
        </xdr:nvSpPr>
        <xdr:spPr>
          <a:xfrm>
            <a:off x="299" y="72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39" name="AutoShape 622"/>
          <xdr:cNvSpPr>
            <a:spLocks/>
          </xdr:cNvSpPr>
        </xdr:nvSpPr>
        <xdr:spPr>
          <a:xfrm>
            <a:off x="300" y="72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40" name="AutoShape 623"/>
          <xdr:cNvSpPr>
            <a:spLocks/>
          </xdr:cNvSpPr>
        </xdr:nvSpPr>
        <xdr:spPr>
          <a:xfrm>
            <a:off x="300" y="72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41" name="AutoShape 624"/>
          <xdr:cNvSpPr>
            <a:spLocks/>
          </xdr:cNvSpPr>
        </xdr:nvSpPr>
        <xdr:spPr>
          <a:xfrm>
            <a:off x="301" y="72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42" name="AutoShape 625"/>
          <xdr:cNvSpPr>
            <a:spLocks/>
          </xdr:cNvSpPr>
        </xdr:nvSpPr>
        <xdr:spPr>
          <a:xfrm>
            <a:off x="301" y="72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43" name="AutoShape 626"/>
          <xdr:cNvSpPr>
            <a:spLocks/>
          </xdr:cNvSpPr>
        </xdr:nvSpPr>
        <xdr:spPr>
          <a:xfrm>
            <a:off x="301" y="730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44" name="AutoShape 627"/>
          <xdr:cNvSpPr>
            <a:spLocks/>
          </xdr:cNvSpPr>
        </xdr:nvSpPr>
        <xdr:spPr>
          <a:xfrm>
            <a:off x="301" y="730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45" name="AutoShape 628"/>
          <xdr:cNvSpPr>
            <a:spLocks/>
          </xdr:cNvSpPr>
        </xdr:nvSpPr>
        <xdr:spPr>
          <a:xfrm>
            <a:off x="302" y="730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46" name="AutoShape 629"/>
          <xdr:cNvSpPr>
            <a:spLocks/>
          </xdr:cNvSpPr>
        </xdr:nvSpPr>
        <xdr:spPr>
          <a:xfrm>
            <a:off x="302" y="730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47" name="AutoShape 630"/>
          <xdr:cNvSpPr>
            <a:spLocks/>
          </xdr:cNvSpPr>
        </xdr:nvSpPr>
        <xdr:spPr>
          <a:xfrm>
            <a:off x="303" y="730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48" name="AutoShape 631"/>
          <xdr:cNvSpPr>
            <a:spLocks/>
          </xdr:cNvSpPr>
        </xdr:nvSpPr>
        <xdr:spPr>
          <a:xfrm>
            <a:off x="303" y="730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49" name="AutoShape 632"/>
          <xdr:cNvSpPr>
            <a:spLocks/>
          </xdr:cNvSpPr>
        </xdr:nvSpPr>
        <xdr:spPr>
          <a:xfrm>
            <a:off x="304" y="730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50" name="AutoShape 633"/>
          <xdr:cNvSpPr>
            <a:spLocks/>
          </xdr:cNvSpPr>
        </xdr:nvSpPr>
        <xdr:spPr>
          <a:xfrm>
            <a:off x="304" y="730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51" name="AutoShape 634"/>
          <xdr:cNvSpPr>
            <a:spLocks/>
          </xdr:cNvSpPr>
        </xdr:nvSpPr>
        <xdr:spPr>
          <a:xfrm>
            <a:off x="305" y="731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52" name="AutoShape 635"/>
          <xdr:cNvSpPr>
            <a:spLocks/>
          </xdr:cNvSpPr>
        </xdr:nvSpPr>
        <xdr:spPr>
          <a:xfrm>
            <a:off x="305" y="731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53" name="AutoShape 636"/>
          <xdr:cNvSpPr>
            <a:spLocks/>
          </xdr:cNvSpPr>
        </xdr:nvSpPr>
        <xdr:spPr>
          <a:xfrm>
            <a:off x="306" y="731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54" name="AutoShape 637"/>
          <xdr:cNvSpPr>
            <a:spLocks/>
          </xdr:cNvSpPr>
        </xdr:nvSpPr>
        <xdr:spPr>
          <a:xfrm>
            <a:off x="306" y="731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55" name="AutoShape 638"/>
          <xdr:cNvSpPr>
            <a:spLocks/>
          </xdr:cNvSpPr>
        </xdr:nvSpPr>
        <xdr:spPr>
          <a:xfrm>
            <a:off x="307" y="731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56" name="AutoShape 639"/>
          <xdr:cNvSpPr>
            <a:spLocks/>
          </xdr:cNvSpPr>
        </xdr:nvSpPr>
        <xdr:spPr>
          <a:xfrm>
            <a:off x="307" y="731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57" name="AutoShape 640"/>
          <xdr:cNvSpPr>
            <a:spLocks/>
          </xdr:cNvSpPr>
        </xdr:nvSpPr>
        <xdr:spPr>
          <a:xfrm>
            <a:off x="308" y="731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58" name="AutoShape 641"/>
          <xdr:cNvSpPr>
            <a:spLocks/>
          </xdr:cNvSpPr>
        </xdr:nvSpPr>
        <xdr:spPr>
          <a:xfrm>
            <a:off x="308" y="731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59" name="AutoShape 642"/>
          <xdr:cNvSpPr>
            <a:spLocks/>
          </xdr:cNvSpPr>
        </xdr:nvSpPr>
        <xdr:spPr>
          <a:xfrm>
            <a:off x="309" y="732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60" name="AutoShape 643"/>
          <xdr:cNvSpPr>
            <a:spLocks/>
          </xdr:cNvSpPr>
        </xdr:nvSpPr>
        <xdr:spPr>
          <a:xfrm>
            <a:off x="309" y="732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61" name="AutoShape 644"/>
          <xdr:cNvSpPr>
            <a:spLocks/>
          </xdr:cNvSpPr>
        </xdr:nvSpPr>
        <xdr:spPr>
          <a:xfrm>
            <a:off x="310" y="732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62" name="AutoShape 645"/>
          <xdr:cNvSpPr>
            <a:spLocks/>
          </xdr:cNvSpPr>
        </xdr:nvSpPr>
        <xdr:spPr>
          <a:xfrm>
            <a:off x="310" y="732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63" name="AutoShape 646"/>
          <xdr:cNvSpPr>
            <a:spLocks/>
          </xdr:cNvSpPr>
        </xdr:nvSpPr>
        <xdr:spPr>
          <a:xfrm>
            <a:off x="311" y="732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64" name="AutoShape 647"/>
          <xdr:cNvSpPr>
            <a:spLocks/>
          </xdr:cNvSpPr>
        </xdr:nvSpPr>
        <xdr:spPr>
          <a:xfrm>
            <a:off x="311" y="732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65" name="AutoShape 648"/>
          <xdr:cNvSpPr>
            <a:spLocks/>
          </xdr:cNvSpPr>
        </xdr:nvSpPr>
        <xdr:spPr>
          <a:xfrm>
            <a:off x="312" y="73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66" name="AutoShape 649"/>
          <xdr:cNvSpPr>
            <a:spLocks/>
          </xdr:cNvSpPr>
        </xdr:nvSpPr>
        <xdr:spPr>
          <a:xfrm>
            <a:off x="312" y="73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67" name="AutoShape 650"/>
          <xdr:cNvSpPr>
            <a:spLocks/>
          </xdr:cNvSpPr>
        </xdr:nvSpPr>
        <xdr:spPr>
          <a:xfrm>
            <a:off x="312" y="73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68" name="AutoShape 651"/>
          <xdr:cNvSpPr>
            <a:spLocks/>
          </xdr:cNvSpPr>
        </xdr:nvSpPr>
        <xdr:spPr>
          <a:xfrm>
            <a:off x="312" y="73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69" name="AutoShape 652"/>
          <xdr:cNvSpPr>
            <a:spLocks/>
          </xdr:cNvSpPr>
        </xdr:nvSpPr>
        <xdr:spPr>
          <a:xfrm>
            <a:off x="313" y="73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70" name="AutoShape 653"/>
          <xdr:cNvSpPr>
            <a:spLocks/>
          </xdr:cNvSpPr>
        </xdr:nvSpPr>
        <xdr:spPr>
          <a:xfrm>
            <a:off x="313" y="73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71" name="AutoShape 654"/>
          <xdr:cNvSpPr>
            <a:spLocks/>
          </xdr:cNvSpPr>
        </xdr:nvSpPr>
        <xdr:spPr>
          <a:xfrm>
            <a:off x="314" y="73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72" name="AutoShape 655"/>
          <xdr:cNvSpPr>
            <a:spLocks/>
          </xdr:cNvSpPr>
        </xdr:nvSpPr>
        <xdr:spPr>
          <a:xfrm>
            <a:off x="314" y="73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73" name="AutoShape 656"/>
          <xdr:cNvSpPr>
            <a:spLocks/>
          </xdr:cNvSpPr>
        </xdr:nvSpPr>
        <xdr:spPr>
          <a:xfrm>
            <a:off x="315" y="734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74" name="AutoShape 657"/>
          <xdr:cNvSpPr>
            <a:spLocks/>
          </xdr:cNvSpPr>
        </xdr:nvSpPr>
        <xdr:spPr>
          <a:xfrm>
            <a:off x="315" y="734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75" name="AutoShape 658"/>
          <xdr:cNvSpPr>
            <a:spLocks/>
          </xdr:cNvSpPr>
        </xdr:nvSpPr>
        <xdr:spPr>
          <a:xfrm>
            <a:off x="316" y="734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76" name="AutoShape 659"/>
          <xdr:cNvSpPr>
            <a:spLocks/>
          </xdr:cNvSpPr>
        </xdr:nvSpPr>
        <xdr:spPr>
          <a:xfrm>
            <a:off x="316" y="734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77" name="AutoShape 660"/>
          <xdr:cNvSpPr>
            <a:spLocks/>
          </xdr:cNvSpPr>
        </xdr:nvSpPr>
        <xdr:spPr>
          <a:xfrm>
            <a:off x="317" y="734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78" name="AutoShape 661"/>
          <xdr:cNvSpPr>
            <a:spLocks/>
          </xdr:cNvSpPr>
        </xdr:nvSpPr>
        <xdr:spPr>
          <a:xfrm>
            <a:off x="317" y="734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79" name="AutoShape 662"/>
          <xdr:cNvSpPr>
            <a:spLocks/>
          </xdr:cNvSpPr>
        </xdr:nvSpPr>
        <xdr:spPr>
          <a:xfrm>
            <a:off x="318" y="735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80" name="AutoShape 663"/>
          <xdr:cNvSpPr>
            <a:spLocks/>
          </xdr:cNvSpPr>
        </xdr:nvSpPr>
        <xdr:spPr>
          <a:xfrm>
            <a:off x="318" y="735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81" name="AutoShape 664"/>
          <xdr:cNvSpPr>
            <a:spLocks/>
          </xdr:cNvSpPr>
        </xdr:nvSpPr>
        <xdr:spPr>
          <a:xfrm>
            <a:off x="319" y="735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82" name="AutoShape 665"/>
          <xdr:cNvSpPr>
            <a:spLocks/>
          </xdr:cNvSpPr>
        </xdr:nvSpPr>
        <xdr:spPr>
          <a:xfrm>
            <a:off x="319" y="735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83" name="AutoShape 666"/>
          <xdr:cNvSpPr>
            <a:spLocks/>
          </xdr:cNvSpPr>
        </xdr:nvSpPr>
        <xdr:spPr>
          <a:xfrm>
            <a:off x="320" y="735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84" name="AutoShape 667"/>
          <xdr:cNvSpPr>
            <a:spLocks/>
          </xdr:cNvSpPr>
        </xdr:nvSpPr>
        <xdr:spPr>
          <a:xfrm>
            <a:off x="320" y="735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85" name="AutoShape 668"/>
          <xdr:cNvSpPr>
            <a:spLocks/>
          </xdr:cNvSpPr>
        </xdr:nvSpPr>
        <xdr:spPr>
          <a:xfrm>
            <a:off x="321" y="73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86" name="AutoShape 669"/>
          <xdr:cNvSpPr>
            <a:spLocks/>
          </xdr:cNvSpPr>
        </xdr:nvSpPr>
        <xdr:spPr>
          <a:xfrm>
            <a:off x="321" y="73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87" name="AutoShape 670"/>
          <xdr:cNvSpPr>
            <a:spLocks/>
          </xdr:cNvSpPr>
        </xdr:nvSpPr>
        <xdr:spPr>
          <a:xfrm>
            <a:off x="322" y="73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88" name="AutoShape 671"/>
          <xdr:cNvSpPr>
            <a:spLocks/>
          </xdr:cNvSpPr>
        </xdr:nvSpPr>
        <xdr:spPr>
          <a:xfrm>
            <a:off x="322" y="73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89" name="AutoShape 672"/>
          <xdr:cNvSpPr>
            <a:spLocks/>
          </xdr:cNvSpPr>
        </xdr:nvSpPr>
        <xdr:spPr>
          <a:xfrm>
            <a:off x="322" y="73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90" name="AutoShape 673"/>
          <xdr:cNvSpPr>
            <a:spLocks/>
          </xdr:cNvSpPr>
        </xdr:nvSpPr>
        <xdr:spPr>
          <a:xfrm>
            <a:off x="322" y="73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91" name="AutoShape 674"/>
          <xdr:cNvSpPr>
            <a:spLocks/>
          </xdr:cNvSpPr>
        </xdr:nvSpPr>
        <xdr:spPr>
          <a:xfrm>
            <a:off x="323" y="73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92" name="AutoShape 675"/>
          <xdr:cNvSpPr>
            <a:spLocks/>
          </xdr:cNvSpPr>
        </xdr:nvSpPr>
        <xdr:spPr>
          <a:xfrm>
            <a:off x="323" y="73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93" name="AutoShape 676"/>
          <xdr:cNvSpPr>
            <a:spLocks/>
          </xdr:cNvSpPr>
        </xdr:nvSpPr>
        <xdr:spPr>
          <a:xfrm>
            <a:off x="324" y="73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94" name="AutoShape 677"/>
          <xdr:cNvSpPr>
            <a:spLocks/>
          </xdr:cNvSpPr>
        </xdr:nvSpPr>
        <xdr:spPr>
          <a:xfrm>
            <a:off x="324" y="73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95" name="AutoShape 678"/>
          <xdr:cNvSpPr>
            <a:spLocks/>
          </xdr:cNvSpPr>
        </xdr:nvSpPr>
        <xdr:spPr>
          <a:xfrm>
            <a:off x="325" y="73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96" name="AutoShape 679"/>
          <xdr:cNvSpPr>
            <a:spLocks/>
          </xdr:cNvSpPr>
        </xdr:nvSpPr>
        <xdr:spPr>
          <a:xfrm>
            <a:off x="325" y="73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97" name="AutoShape 680"/>
          <xdr:cNvSpPr>
            <a:spLocks/>
          </xdr:cNvSpPr>
        </xdr:nvSpPr>
        <xdr:spPr>
          <a:xfrm>
            <a:off x="326" y="73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98" name="AutoShape 681"/>
          <xdr:cNvSpPr>
            <a:spLocks/>
          </xdr:cNvSpPr>
        </xdr:nvSpPr>
        <xdr:spPr>
          <a:xfrm>
            <a:off x="326" y="73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99" name="AutoShape 682"/>
          <xdr:cNvSpPr>
            <a:spLocks/>
          </xdr:cNvSpPr>
        </xdr:nvSpPr>
        <xdr:spPr>
          <a:xfrm>
            <a:off x="327" y="73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00" name="AutoShape 683"/>
          <xdr:cNvSpPr>
            <a:spLocks/>
          </xdr:cNvSpPr>
        </xdr:nvSpPr>
        <xdr:spPr>
          <a:xfrm>
            <a:off x="327" y="73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01" name="AutoShape 684"/>
          <xdr:cNvSpPr>
            <a:spLocks/>
          </xdr:cNvSpPr>
        </xdr:nvSpPr>
        <xdr:spPr>
          <a:xfrm>
            <a:off x="328" y="73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02" name="AutoShape 685"/>
          <xdr:cNvSpPr>
            <a:spLocks/>
          </xdr:cNvSpPr>
        </xdr:nvSpPr>
        <xdr:spPr>
          <a:xfrm>
            <a:off x="328" y="73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03" name="AutoShape 686"/>
          <xdr:cNvSpPr>
            <a:spLocks/>
          </xdr:cNvSpPr>
        </xdr:nvSpPr>
        <xdr:spPr>
          <a:xfrm>
            <a:off x="329" y="73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04" name="AutoShape 687"/>
          <xdr:cNvSpPr>
            <a:spLocks/>
          </xdr:cNvSpPr>
        </xdr:nvSpPr>
        <xdr:spPr>
          <a:xfrm>
            <a:off x="329" y="73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05" name="AutoShape 688"/>
          <xdr:cNvSpPr>
            <a:spLocks/>
          </xdr:cNvSpPr>
        </xdr:nvSpPr>
        <xdr:spPr>
          <a:xfrm>
            <a:off x="330" y="73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06" name="AutoShape 689"/>
          <xdr:cNvSpPr>
            <a:spLocks/>
          </xdr:cNvSpPr>
        </xdr:nvSpPr>
        <xdr:spPr>
          <a:xfrm>
            <a:off x="330" y="73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07" name="AutoShape 690"/>
          <xdr:cNvSpPr>
            <a:spLocks/>
          </xdr:cNvSpPr>
        </xdr:nvSpPr>
        <xdr:spPr>
          <a:xfrm>
            <a:off x="331" y="73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08" name="AutoShape 691"/>
          <xdr:cNvSpPr>
            <a:spLocks/>
          </xdr:cNvSpPr>
        </xdr:nvSpPr>
        <xdr:spPr>
          <a:xfrm>
            <a:off x="331" y="73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09" name="AutoShape 692"/>
          <xdr:cNvSpPr>
            <a:spLocks/>
          </xdr:cNvSpPr>
        </xdr:nvSpPr>
        <xdr:spPr>
          <a:xfrm>
            <a:off x="332" y="740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10" name="AutoShape 693"/>
          <xdr:cNvSpPr>
            <a:spLocks/>
          </xdr:cNvSpPr>
        </xdr:nvSpPr>
        <xdr:spPr>
          <a:xfrm>
            <a:off x="332" y="740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11" name="AutoShape 694"/>
          <xdr:cNvSpPr>
            <a:spLocks/>
          </xdr:cNvSpPr>
        </xdr:nvSpPr>
        <xdr:spPr>
          <a:xfrm>
            <a:off x="333" y="740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12" name="AutoShape 695"/>
          <xdr:cNvSpPr>
            <a:spLocks/>
          </xdr:cNvSpPr>
        </xdr:nvSpPr>
        <xdr:spPr>
          <a:xfrm>
            <a:off x="333" y="740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13" name="AutoShape 696"/>
          <xdr:cNvSpPr>
            <a:spLocks/>
          </xdr:cNvSpPr>
        </xdr:nvSpPr>
        <xdr:spPr>
          <a:xfrm>
            <a:off x="334" y="740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14" name="AutoShape 697"/>
          <xdr:cNvSpPr>
            <a:spLocks/>
          </xdr:cNvSpPr>
        </xdr:nvSpPr>
        <xdr:spPr>
          <a:xfrm>
            <a:off x="334" y="740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15" name="AutoShape 698"/>
          <xdr:cNvSpPr>
            <a:spLocks/>
          </xdr:cNvSpPr>
        </xdr:nvSpPr>
        <xdr:spPr>
          <a:xfrm>
            <a:off x="334" y="741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16" name="AutoShape 699"/>
          <xdr:cNvSpPr>
            <a:spLocks/>
          </xdr:cNvSpPr>
        </xdr:nvSpPr>
        <xdr:spPr>
          <a:xfrm>
            <a:off x="334" y="741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17" name="AutoShape 700"/>
          <xdr:cNvSpPr>
            <a:spLocks/>
          </xdr:cNvSpPr>
        </xdr:nvSpPr>
        <xdr:spPr>
          <a:xfrm>
            <a:off x="335" y="741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18" name="AutoShape 701"/>
          <xdr:cNvSpPr>
            <a:spLocks/>
          </xdr:cNvSpPr>
        </xdr:nvSpPr>
        <xdr:spPr>
          <a:xfrm>
            <a:off x="335" y="741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19" name="AutoShape 702"/>
          <xdr:cNvSpPr>
            <a:spLocks/>
          </xdr:cNvSpPr>
        </xdr:nvSpPr>
        <xdr:spPr>
          <a:xfrm>
            <a:off x="336" y="741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20" name="AutoShape 703"/>
          <xdr:cNvSpPr>
            <a:spLocks/>
          </xdr:cNvSpPr>
        </xdr:nvSpPr>
        <xdr:spPr>
          <a:xfrm>
            <a:off x="336" y="741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21" name="AutoShape 704"/>
          <xdr:cNvSpPr>
            <a:spLocks/>
          </xdr:cNvSpPr>
        </xdr:nvSpPr>
        <xdr:spPr>
          <a:xfrm>
            <a:off x="337" y="742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22" name="AutoShape 705"/>
          <xdr:cNvSpPr>
            <a:spLocks/>
          </xdr:cNvSpPr>
        </xdr:nvSpPr>
        <xdr:spPr>
          <a:xfrm>
            <a:off x="337" y="742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23" name="AutoShape 706"/>
          <xdr:cNvSpPr>
            <a:spLocks/>
          </xdr:cNvSpPr>
        </xdr:nvSpPr>
        <xdr:spPr>
          <a:xfrm>
            <a:off x="338" y="742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24" name="AutoShape 707"/>
          <xdr:cNvSpPr>
            <a:spLocks/>
          </xdr:cNvSpPr>
        </xdr:nvSpPr>
        <xdr:spPr>
          <a:xfrm>
            <a:off x="338" y="742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25" name="AutoShape 708"/>
          <xdr:cNvSpPr>
            <a:spLocks/>
          </xdr:cNvSpPr>
        </xdr:nvSpPr>
        <xdr:spPr>
          <a:xfrm>
            <a:off x="339" y="74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26" name="AutoShape 709"/>
          <xdr:cNvSpPr>
            <a:spLocks/>
          </xdr:cNvSpPr>
        </xdr:nvSpPr>
        <xdr:spPr>
          <a:xfrm>
            <a:off x="339" y="74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27" name="AutoShape 710"/>
          <xdr:cNvSpPr>
            <a:spLocks/>
          </xdr:cNvSpPr>
        </xdr:nvSpPr>
        <xdr:spPr>
          <a:xfrm>
            <a:off x="340" y="74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28" name="AutoShape 711"/>
          <xdr:cNvSpPr>
            <a:spLocks/>
          </xdr:cNvSpPr>
        </xdr:nvSpPr>
        <xdr:spPr>
          <a:xfrm>
            <a:off x="340" y="74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29" name="AutoShape 712"/>
          <xdr:cNvSpPr>
            <a:spLocks/>
          </xdr:cNvSpPr>
        </xdr:nvSpPr>
        <xdr:spPr>
          <a:xfrm>
            <a:off x="341" y="744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30" name="AutoShape 713"/>
          <xdr:cNvSpPr>
            <a:spLocks/>
          </xdr:cNvSpPr>
        </xdr:nvSpPr>
        <xdr:spPr>
          <a:xfrm>
            <a:off x="341" y="744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31" name="AutoShape 714"/>
          <xdr:cNvSpPr>
            <a:spLocks/>
          </xdr:cNvSpPr>
        </xdr:nvSpPr>
        <xdr:spPr>
          <a:xfrm>
            <a:off x="342" y="744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32" name="AutoShape 715"/>
          <xdr:cNvSpPr>
            <a:spLocks/>
          </xdr:cNvSpPr>
        </xdr:nvSpPr>
        <xdr:spPr>
          <a:xfrm>
            <a:off x="342" y="744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33" name="AutoShape 716"/>
          <xdr:cNvSpPr>
            <a:spLocks/>
          </xdr:cNvSpPr>
        </xdr:nvSpPr>
        <xdr:spPr>
          <a:xfrm>
            <a:off x="343" y="745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34" name="AutoShape 717"/>
          <xdr:cNvSpPr>
            <a:spLocks/>
          </xdr:cNvSpPr>
        </xdr:nvSpPr>
        <xdr:spPr>
          <a:xfrm>
            <a:off x="343" y="745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35" name="AutoShape 718"/>
          <xdr:cNvSpPr>
            <a:spLocks/>
          </xdr:cNvSpPr>
        </xdr:nvSpPr>
        <xdr:spPr>
          <a:xfrm>
            <a:off x="115" y="79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36" name="AutoShape 719"/>
          <xdr:cNvSpPr>
            <a:spLocks/>
          </xdr:cNvSpPr>
        </xdr:nvSpPr>
        <xdr:spPr>
          <a:xfrm>
            <a:off x="115" y="793"/>
            <a:ext cx="229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37" name="AutoShape 720"/>
          <xdr:cNvSpPr>
            <a:spLocks/>
          </xdr:cNvSpPr>
        </xdr:nvSpPr>
        <xdr:spPr>
          <a:xfrm>
            <a:off x="112" y="790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38" name="AutoShape 721"/>
          <xdr:cNvSpPr>
            <a:spLocks/>
          </xdr:cNvSpPr>
        </xdr:nvSpPr>
        <xdr:spPr>
          <a:xfrm>
            <a:off x="112" y="790"/>
            <a:ext cx="7" cy="6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39" name="AutoShape 722"/>
          <xdr:cNvSpPr>
            <a:spLocks/>
          </xdr:cNvSpPr>
        </xdr:nvSpPr>
        <xdr:spPr>
          <a:xfrm>
            <a:off x="119" y="790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40" name="AutoShape 723"/>
          <xdr:cNvSpPr>
            <a:spLocks/>
          </xdr:cNvSpPr>
        </xdr:nvSpPr>
        <xdr:spPr>
          <a:xfrm flipH="1">
            <a:off x="112" y="790"/>
            <a:ext cx="7" cy="6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41" name="AutoShape 724"/>
          <xdr:cNvSpPr>
            <a:spLocks/>
          </xdr:cNvSpPr>
        </xdr:nvSpPr>
        <xdr:spPr>
          <a:xfrm>
            <a:off x="340" y="790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42" name="AutoShape 725"/>
          <xdr:cNvSpPr>
            <a:spLocks/>
          </xdr:cNvSpPr>
        </xdr:nvSpPr>
        <xdr:spPr>
          <a:xfrm>
            <a:off x="340" y="790"/>
            <a:ext cx="8" cy="6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43" name="AutoShape 726"/>
          <xdr:cNvSpPr>
            <a:spLocks/>
          </xdr:cNvSpPr>
        </xdr:nvSpPr>
        <xdr:spPr>
          <a:xfrm>
            <a:off x="348" y="790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44" name="AutoShape 727"/>
          <xdr:cNvSpPr>
            <a:spLocks/>
          </xdr:cNvSpPr>
        </xdr:nvSpPr>
        <xdr:spPr>
          <a:xfrm flipH="1">
            <a:off x="340" y="790"/>
            <a:ext cx="8" cy="6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45" name="AutoShape 728"/>
          <xdr:cNvSpPr>
            <a:spLocks/>
          </xdr:cNvSpPr>
        </xdr:nvSpPr>
        <xdr:spPr>
          <a:xfrm>
            <a:off x="344" y="642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46" name="AutoShape 729"/>
          <xdr:cNvSpPr>
            <a:spLocks/>
          </xdr:cNvSpPr>
        </xdr:nvSpPr>
        <xdr:spPr>
          <a:xfrm>
            <a:off x="344" y="642"/>
            <a:ext cx="1" cy="86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47" name="AutoShape 730"/>
          <xdr:cNvSpPr>
            <a:spLocks/>
          </xdr:cNvSpPr>
        </xdr:nvSpPr>
        <xdr:spPr>
          <a:xfrm>
            <a:off x="340" y="63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48" name="AutoShape 731"/>
          <xdr:cNvSpPr>
            <a:spLocks/>
          </xdr:cNvSpPr>
        </xdr:nvSpPr>
        <xdr:spPr>
          <a:xfrm>
            <a:off x="340" y="639"/>
            <a:ext cx="8" cy="6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49" name="AutoShape 732"/>
          <xdr:cNvSpPr>
            <a:spLocks/>
          </xdr:cNvSpPr>
        </xdr:nvSpPr>
        <xdr:spPr>
          <a:xfrm>
            <a:off x="348" y="63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50" name="AutoShape 733"/>
          <xdr:cNvSpPr>
            <a:spLocks/>
          </xdr:cNvSpPr>
        </xdr:nvSpPr>
        <xdr:spPr>
          <a:xfrm flipH="1">
            <a:off x="340" y="639"/>
            <a:ext cx="8" cy="6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51" name="AutoShape 734"/>
          <xdr:cNvSpPr>
            <a:spLocks/>
          </xdr:cNvSpPr>
        </xdr:nvSpPr>
        <xdr:spPr>
          <a:xfrm>
            <a:off x="340" y="725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52" name="AutoShape 735"/>
          <xdr:cNvSpPr>
            <a:spLocks/>
          </xdr:cNvSpPr>
        </xdr:nvSpPr>
        <xdr:spPr>
          <a:xfrm>
            <a:off x="340" y="725"/>
            <a:ext cx="8" cy="7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53" name="AutoShape 736"/>
          <xdr:cNvSpPr>
            <a:spLocks/>
          </xdr:cNvSpPr>
        </xdr:nvSpPr>
        <xdr:spPr>
          <a:xfrm>
            <a:off x="348" y="725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54" name="AutoShape 737"/>
          <xdr:cNvSpPr>
            <a:spLocks/>
          </xdr:cNvSpPr>
        </xdr:nvSpPr>
        <xdr:spPr>
          <a:xfrm flipH="1">
            <a:off x="340" y="725"/>
            <a:ext cx="8" cy="7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55" name="AutoShape 738"/>
          <xdr:cNvSpPr>
            <a:spLocks/>
          </xdr:cNvSpPr>
        </xdr:nvSpPr>
        <xdr:spPr>
          <a:xfrm>
            <a:off x="344" y="79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56" name="AutoShape 739"/>
          <xdr:cNvSpPr>
            <a:spLocks/>
          </xdr:cNvSpPr>
        </xdr:nvSpPr>
        <xdr:spPr>
          <a:xfrm>
            <a:off x="344" y="793"/>
            <a:ext cx="229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57" name="AutoShape 740"/>
          <xdr:cNvSpPr>
            <a:spLocks/>
          </xdr:cNvSpPr>
        </xdr:nvSpPr>
        <xdr:spPr>
          <a:xfrm>
            <a:off x="413" y="685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58" name="AutoShape 741"/>
          <xdr:cNvSpPr>
            <a:spLocks/>
          </xdr:cNvSpPr>
        </xdr:nvSpPr>
        <xdr:spPr>
          <a:xfrm>
            <a:off x="413" y="685"/>
            <a:ext cx="160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59" name="AutoShape 742"/>
          <xdr:cNvSpPr>
            <a:spLocks/>
          </xdr:cNvSpPr>
        </xdr:nvSpPr>
        <xdr:spPr>
          <a:xfrm>
            <a:off x="204" y="53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60" name="AutoShape 743"/>
          <xdr:cNvSpPr>
            <a:spLocks/>
          </xdr:cNvSpPr>
        </xdr:nvSpPr>
        <xdr:spPr>
          <a:xfrm>
            <a:off x="204" y="537"/>
            <a:ext cx="1" cy="12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61" name="AutoShape 744"/>
          <xdr:cNvSpPr>
            <a:spLocks/>
          </xdr:cNvSpPr>
        </xdr:nvSpPr>
        <xdr:spPr>
          <a:xfrm>
            <a:off x="204" y="53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62" name="AutoShape 745"/>
          <xdr:cNvSpPr>
            <a:spLocks/>
          </xdr:cNvSpPr>
        </xdr:nvSpPr>
        <xdr:spPr>
          <a:xfrm>
            <a:off x="204" y="537"/>
            <a:ext cx="4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63" name="AutoShape 746"/>
          <xdr:cNvSpPr>
            <a:spLocks/>
          </xdr:cNvSpPr>
        </xdr:nvSpPr>
        <xdr:spPr>
          <a:xfrm>
            <a:off x="208" y="53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64" name="AutoShape 747"/>
          <xdr:cNvSpPr>
            <a:spLocks/>
          </xdr:cNvSpPr>
        </xdr:nvSpPr>
        <xdr:spPr>
          <a:xfrm>
            <a:off x="208" y="537"/>
            <a:ext cx="2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65" name="AutoShape 748"/>
          <xdr:cNvSpPr>
            <a:spLocks/>
          </xdr:cNvSpPr>
        </xdr:nvSpPr>
        <xdr:spPr>
          <a:xfrm>
            <a:off x="210" y="53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66" name="AutoShape 749"/>
          <xdr:cNvSpPr>
            <a:spLocks/>
          </xdr:cNvSpPr>
        </xdr:nvSpPr>
        <xdr:spPr>
          <a:xfrm>
            <a:off x="210" y="538"/>
            <a:ext cx="2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67" name="AutoShape 750"/>
          <xdr:cNvSpPr>
            <a:spLocks/>
          </xdr:cNvSpPr>
        </xdr:nvSpPr>
        <xdr:spPr>
          <a:xfrm>
            <a:off x="212" y="53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68" name="AutoShape 751"/>
          <xdr:cNvSpPr>
            <a:spLocks/>
          </xdr:cNvSpPr>
        </xdr:nvSpPr>
        <xdr:spPr>
          <a:xfrm>
            <a:off x="212" y="53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69" name="AutoShape 752"/>
          <xdr:cNvSpPr>
            <a:spLocks/>
          </xdr:cNvSpPr>
        </xdr:nvSpPr>
        <xdr:spPr>
          <a:xfrm>
            <a:off x="212" y="540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70" name="AutoShape 753"/>
          <xdr:cNvSpPr>
            <a:spLocks/>
          </xdr:cNvSpPr>
        </xdr:nvSpPr>
        <xdr:spPr>
          <a:xfrm>
            <a:off x="212" y="540"/>
            <a:ext cx="1" cy="2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71" name="AutoShape 754"/>
          <xdr:cNvSpPr>
            <a:spLocks/>
          </xdr:cNvSpPr>
        </xdr:nvSpPr>
        <xdr:spPr>
          <a:xfrm>
            <a:off x="213" y="542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72" name="AutoShape 755"/>
          <xdr:cNvSpPr>
            <a:spLocks/>
          </xdr:cNvSpPr>
        </xdr:nvSpPr>
        <xdr:spPr>
          <a:xfrm>
            <a:off x="213" y="542"/>
            <a:ext cx="1" cy="2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73" name="AutoShape 756"/>
          <xdr:cNvSpPr>
            <a:spLocks/>
          </xdr:cNvSpPr>
        </xdr:nvSpPr>
        <xdr:spPr>
          <a:xfrm>
            <a:off x="213" y="544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74" name="AutoShape 757"/>
          <xdr:cNvSpPr>
            <a:spLocks/>
          </xdr:cNvSpPr>
        </xdr:nvSpPr>
        <xdr:spPr>
          <a:xfrm flipH="1">
            <a:off x="212" y="544"/>
            <a:ext cx="1" cy="2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75" name="AutoShape 758"/>
          <xdr:cNvSpPr>
            <a:spLocks/>
          </xdr:cNvSpPr>
        </xdr:nvSpPr>
        <xdr:spPr>
          <a:xfrm>
            <a:off x="212" y="54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76" name="AutoShape 759"/>
          <xdr:cNvSpPr>
            <a:spLocks/>
          </xdr:cNvSpPr>
        </xdr:nvSpPr>
        <xdr:spPr>
          <a:xfrm flipH="1">
            <a:off x="212" y="54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77" name="AutoShape 760"/>
          <xdr:cNvSpPr>
            <a:spLocks/>
          </xdr:cNvSpPr>
        </xdr:nvSpPr>
        <xdr:spPr>
          <a:xfrm>
            <a:off x="212" y="54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78" name="AutoShape 761"/>
          <xdr:cNvSpPr>
            <a:spLocks/>
          </xdr:cNvSpPr>
        </xdr:nvSpPr>
        <xdr:spPr>
          <a:xfrm flipH="1">
            <a:off x="210" y="547"/>
            <a:ext cx="2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79" name="AutoShape 762"/>
          <xdr:cNvSpPr>
            <a:spLocks/>
          </xdr:cNvSpPr>
        </xdr:nvSpPr>
        <xdr:spPr>
          <a:xfrm>
            <a:off x="210" y="54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80" name="AutoShape 763"/>
          <xdr:cNvSpPr>
            <a:spLocks/>
          </xdr:cNvSpPr>
        </xdr:nvSpPr>
        <xdr:spPr>
          <a:xfrm flipH="1">
            <a:off x="208" y="548"/>
            <a:ext cx="2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81" name="AutoShape 764"/>
          <xdr:cNvSpPr>
            <a:spLocks/>
          </xdr:cNvSpPr>
        </xdr:nvSpPr>
        <xdr:spPr>
          <a:xfrm>
            <a:off x="208" y="54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82" name="AutoShape 765"/>
          <xdr:cNvSpPr>
            <a:spLocks/>
          </xdr:cNvSpPr>
        </xdr:nvSpPr>
        <xdr:spPr>
          <a:xfrm flipH="1">
            <a:off x="204" y="549"/>
            <a:ext cx="4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83" name="AutoShape 766"/>
          <xdr:cNvSpPr>
            <a:spLocks/>
          </xdr:cNvSpPr>
        </xdr:nvSpPr>
        <xdr:spPr>
          <a:xfrm>
            <a:off x="217" y="53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84" name="AutoShape 767"/>
          <xdr:cNvSpPr>
            <a:spLocks/>
          </xdr:cNvSpPr>
        </xdr:nvSpPr>
        <xdr:spPr>
          <a:xfrm>
            <a:off x="217" y="537"/>
            <a:ext cx="1" cy="8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85" name="AutoShape 768"/>
          <xdr:cNvSpPr>
            <a:spLocks/>
          </xdr:cNvSpPr>
        </xdr:nvSpPr>
        <xdr:spPr>
          <a:xfrm>
            <a:off x="217" y="545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86" name="AutoShape 769"/>
          <xdr:cNvSpPr>
            <a:spLocks/>
          </xdr:cNvSpPr>
        </xdr:nvSpPr>
        <xdr:spPr>
          <a:xfrm>
            <a:off x="217" y="545"/>
            <a:ext cx="1" cy="2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87" name="AutoShape 770"/>
          <xdr:cNvSpPr>
            <a:spLocks/>
          </xdr:cNvSpPr>
        </xdr:nvSpPr>
        <xdr:spPr>
          <a:xfrm>
            <a:off x="218" y="54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88" name="AutoShape 771"/>
          <xdr:cNvSpPr>
            <a:spLocks/>
          </xdr:cNvSpPr>
        </xdr:nvSpPr>
        <xdr:spPr>
          <a:xfrm>
            <a:off x="218" y="54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89" name="AutoShape 772"/>
          <xdr:cNvSpPr>
            <a:spLocks/>
          </xdr:cNvSpPr>
        </xdr:nvSpPr>
        <xdr:spPr>
          <a:xfrm>
            <a:off x="219" y="54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90" name="AutoShape 773"/>
          <xdr:cNvSpPr>
            <a:spLocks/>
          </xdr:cNvSpPr>
        </xdr:nvSpPr>
        <xdr:spPr>
          <a:xfrm>
            <a:off x="219" y="548"/>
            <a:ext cx="2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91" name="AutoShape 774"/>
          <xdr:cNvSpPr>
            <a:spLocks/>
          </xdr:cNvSpPr>
        </xdr:nvSpPr>
        <xdr:spPr>
          <a:xfrm>
            <a:off x="221" y="54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92" name="AutoShape 775"/>
          <xdr:cNvSpPr>
            <a:spLocks/>
          </xdr:cNvSpPr>
        </xdr:nvSpPr>
        <xdr:spPr>
          <a:xfrm>
            <a:off x="221" y="549"/>
            <a:ext cx="2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93" name="AutoShape 776"/>
          <xdr:cNvSpPr>
            <a:spLocks/>
          </xdr:cNvSpPr>
        </xdr:nvSpPr>
        <xdr:spPr>
          <a:xfrm>
            <a:off x="223" y="54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94" name="AutoShape 777"/>
          <xdr:cNvSpPr>
            <a:spLocks/>
          </xdr:cNvSpPr>
        </xdr:nvSpPr>
        <xdr:spPr>
          <a:xfrm flipV="1">
            <a:off x="223" y="548"/>
            <a:ext cx="2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95" name="AutoShape 778"/>
          <xdr:cNvSpPr>
            <a:spLocks/>
          </xdr:cNvSpPr>
        </xdr:nvSpPr>
        <xdr:spPr>
          <a:xfrm>
            <a:off x="225" y="54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96" name="AutoShape 779"/>
          <xdr:cNvSpPr>
            <a:spLocks/>
          </xdr:cNvSpPr>
        </xdr:nvSpPr>
        <xdr:spPr>
          <a:xfrm flipV="1">
            <a:off x="225" y="54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97" name="AutoShape 780"/>
          <xdr:cNvSpPr>
            <a:spLocks/>
          </xdr:cNvSpPr>
        </xdr:nvSpPr>
        <xdr:spPr>
          <a:xfrm>
            <a:off x="226" y="54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98" name="AutoShape 781"/>
          <xdr:cNvSpPr>
            <a:spLocks/>
          </xdr:cNvSpPr>
        </xdr:nvSpPr>
        <xdr:spPr>
          <a:xfrm flipV="1">
            <a:off x="226" y="545"/>
            <a:ext cx="1" cy="2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99" name="AutoShape 782"/>
          <xdr:cNvSpPr>
            <a:spLocks/>
          </xdr:cNvSpPr>
        </xdr:nvSpPr>
        <xdr:spPr>
          <a:xfrm>
            <a:off x="226" y="545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00" name="AutoShape 783"/>
          <xdr:cNvSpPr>
            <a:spLocks/>
          </xdr:cNvSpPr>
        </xdr:nvSpPr>
        <xdr:spPr>
          <a:xfrm flipV="1">
            <a:off x="226" y="537"/>
            <a:ext cx="1" cy="8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01" name="AutoShape 784"/>
          <xdr:cNvSpPr>
            <a:spLocks/>
          </xdr:cNvSpPr>
        </xdr:nvSpPr>
        <xdr:spPr>
          <a:xfrm>
            <a:off x="241" y="540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02" name="AutoShape 785"/>
          <xdr:cNvSpPr>
            <a:spLocks/>
          </xdr:cNvSpPr>
        </xdr:nvSpPr>
        <xdr:spPr>
          <a:xfrm flipH="1" flipV="1">
            <a:off x="240" y="53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03" name="AutoShape 786"/>
          <xdr:cNvSpPr>
            <a:spLocks/>
          </xdr:cNvSpPr>
        </xdr:nvSpPr>
        <xdr:spPr>
          <a:xfrm>
            <a:off x="240" y="53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04" name="AutoShape 787"/>
          <xdr:cNvSpPr>
            <a:spLocks/>
          </xdr:cNvSpPr>
        </xdr:nvSpPr>
        <xdr:spPr>
          <a:xfrm flipH="1" flipV="1">
            <a:off x="239" y="53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05" name="AutoShape 788"/>
          <xdr:cNvSpPr>
            <a:spLocks/>
          </xdr:cNvSpPr>
        </xdr:nvSpPr>
        <xdr:spPr>
          <a:xfrm>
            <a:off x="239" y="53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06" name="AutoShape 789"/>
          <xdr:cNvSpPr>
            <a:spLocks/>
          </xdr:cNvSpPr>
        </xdr:nvSpPr>
        <xdr:spPr>
          <a:xfrm flipH="1" flipV="1">
            <a:off x="237" y="537"/>
            <a:ext cx="2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07" name="AutoShape 790"/>
          <xdr:cNvSpPr>
            <a:spLocks/>
          </xdr:cNvSpPr>
        </xdr:nvSpPr>
        <xdr:spPr>
          <a:xfrm>
            <a:off x="237" y="53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08" name="AutoShape 791"/>
          <xdr:cNvSpPr>
            <a:spLocks/>
          </xdr:cNvSpPr>
        </xdr:nvSpPr>
        <xdr:spPr>
          <a:xfrm flipH="1">
            <a:off x="235" y="537"/>
            <a:ext cx="2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09" name="AutoShape 792"/>
          <xdr:cNvSpPr>
            <a:spLocks/>
          </xdr:cNvSpPr>
        </xdr:nvSpPr>
        <xdr:spPr>
          <a:xfrm>
            <a:off x="235" y="53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10" name="AutoShape 793"/>
          <xdr:cNvSpPr>
            <a:spLocks/>
          </xdr:cNvSpPr>
        </xdr:nvSpPr>
        <xdr:spPr>
          <a:xfrm flipH="1">
            <a:off x="234" y="53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11" name="AutoShape 794"/>
          <xdr:cNvSpPr>
            <a:spLocks/>
          </xdr:cNvSpPr>
        </xdr:nvSpPr>
        <xdr:spPr>
          <a:xfrm>
            <a:off x="234" y="53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12" name="AutoShape 795"/>
          <xdr:cNvSpPr>
            <a:spLocks/>
          </xdr:cNvSpPr>
        </xdr:nvSpPr>
        <xdr:spPr>
          <a:xfrm flipH="1">
            <a:off x="232" y="538"/>
            <a:ext cx="2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13" name="AutoShape 796"/>
          <xdr:cNvSpPr>
            <a:spLocks/>
          </xdr:cNvSpPr>
        </xdr:nvSpPr>
        <xdr:spPr>
          <a:xfrm>
            <a:off x="232" y="53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14" name="AutoShape 797"/>
          <xdr:cNvSpPr>
            <a:spLocks/>
          </xdr:cNvSpPr>
        </xdr:nvSpPr>
        <xdr:spPr>
          <a:xfrm flipH="1">
            <a:off x="232" y="53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15" name="AutoShape 798"/>
          <xdr:cNvSpPr>
            <a:spLocks/>
          </xdr:cNvSpPr>
        </xdr:nvSpPr>
        <xdr:spPr>
          <a:xfrm>
            <a:off x="232" y="540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16" name="AutoShape 799"/>
          <xdr:cNvSpPr>
            <a:spLocks/>
          </xdr:cNvSpPr>
        </xdr:nvSpPr>
        <xdr:spPr>
          <a:xfrm flipH="1">
            <a:off x="231" y="540"/>
            <a:ext cx="1" cy="2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17" name="AutoShape 800"/>
          <xdr:cNvSpPr>
            <a:spLocks/>
          </xdr:cNvSpPr>
        </xdr:nvSpPr>
        <xdr:spPr>
          <a:xfrm>
            <a:off x="231" y="542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18" name="AutoShape 801"/>
          <xdr:cNvSpPr>
            <a:spLocks/>
          </xdr:cNvSpPr>
        </xdr:nvSpPr>
        <xdr:spPr>
          <a:xfrm>
            <a:off x="231" y="542"/>
            <a:ext cx="1" cy="2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19" name="AutoShape 802"/>
          <xdr:cNvSpPr>
            <a:spLocks/>
          </xdr:cNvSpPr>
        </xdr:nvSpPr>
        <xdr:spPr>
          <a:xfrm>
            <a:off x="231" y="544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20" name="AutoShape 803"/>
          <xdr:cNvSpPr>
            <a:spLocks/>
          </xdr:cNvSpPr>
        </xdr:nvSpPr>
        <xdr:spPr>
          <a:xfrm>
            <a:off x="231" y="544"/>
            <a:ext cx="1" cy="2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21" name="AutoShape 804"/>
          <xdr:cNvSpPr>
            <a:spLocks/>
          </xdr:cNvSpPr>
        </xdr:nvSpPr>
        <xdr:spPr>
          <a:xfrm>
            <a:off x="232" y="54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22" name="AutoShape 805"/>
          <xdr:cNvSpPr>
            <a:spLocks/>
          </xdr:cNvSpPr>
        </xdr:nvSpPr>
        <xdr:spPr>
          <a:xfrm>
            <a:off x="232" y="54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23" name="AutoShape 806"/>
          <xdr:cNvSpPr>
            <a:spLocks/>
          </xdr:cNvSpPr>
        </xdr:nvSpPr>
        <xdr:spPr>
          <a:xfrm>
            <a:off x="232" y="54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24" name="AutoShape 807"/>
          <xdr:cNvSpPr>
            <a:spLocks/>
          </xdr:cNvSpPr>
        </xdr:nvSpPr>
        <xdr:spPr>
          <a:xfrm>
            <a:off x="232" y="547"/>
            <a:ext cx="2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190500</xdr:colOff>
      <xdr:row>18</xdr:row>
      <xdr:rowOff>133350</xdr:rowOff>
    </xdr:from>
    <xdr:to>
      <xdr:col>3</xdr:col>
      <xdr:colOff>742950</xdr:colOff>
      <xdr:row>19</xdr:row>
      <xdr:rowOff>38100</xdr:rowOff>
    </xdr:to>
    <xdr:grpSp>
      <xdr:nvGrpSpPr>
        <xdr:cNvPr id="3825" name="Group 1009"/>
        <xdr:cNvGrpSpPr>
          <a:grpSpLocks/>
        </xdr:cNvGrpSpPr>
      </xdr:nvGrpSpPr>
      <xdr:grpSpPr>
        <a:xfrm>
          <a:off x="1733550" y="4105275"/>
          <a:ext cx="1333500" cy="104775"/>
          <a:chOff x="234" y="537"/>
          <a:chExt cx="179" cy="13"/>
        </a:xfrm>
        <a:solidFill>
          <a:srgbClr val="FFFFFF"/>
        </a:solidFill>
      </xdr:grpSpPr>
      <xdr:sp>
        <xdr:nvSpPr>
          <xdr:cNvPr id="3826" name="AutoShape 809"/>
          <xdr:cNvSpPr>
            <a:spLocks/>
          </xdr:cNvSpPr>
        </xdr:nvSpPr>
        <xdr:spPr>
          <a:xfrm>
            <a:off x="234" y="54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27" name="AutoShape 810"/>
          <xdr:cNvSpPr>
            <a:spLocks/>
          </xdr:cNvSpPr>
        </xdr:nvSpPr>
        <xdr:spPr>
          <a:xfrm>
            <a:off x="234" y="54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28" name="AutoShape 811"/>
          <xdr:cNvSpPr>
            <a:spLocks/>
          </xdr:cNvSpPr>
        </xdr:nvSpPr>
        <xdr:spPr>
          <a:xfrm>
            <a:off x="235" y="54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29" name="AutoShape 812"/>
          <xdr:cNvSpPr>
            <a:spLocks/>
          </xdr:cNvSpPr>
        </xdr:nvSpPr>
        <xdr:spPr>
          <a:xfrm>
            <a:off x="235" y="549"/>
            <a:ext cx="2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30" name="AutoShape 813"/>
          <xdr:cNvSpPr>
            <a:spLocks/>
          </xdr:cNvSpPr>
        </xdr:nvSpPr>
        <xdr:spPr>
          <a:xfrm>
            <a:off x="237" y="54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31" name="AutoShape 814"/>
          <xdr:cNvSpPr>
            <a:spLocks/>
          </xdr:cNvSpPr>
        </xdr:nvSpPr>
        <xdr:spPr>
          <a:xfrm flipV="1">
            <a:off x="237" y="548"/>
            <a:ext cx="2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32" name="AutoShape 815"/>
          <xdr:cNvSpPr>
            <a:spLocks/>
          </xdr:cNvSpPr>
        </xdr:nvSpPr>
        <xdr:spPr>
          <a:xfrm>
            <a:off x="239" y="54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33" name="AutoShape 816"/>
          <xdr:cNvSpPr>
            <a:spLocks/>
          </xdr:cNvSpPr>
        </xdr:nvSpPr>
        <xdr:spPr>
          <a:xfrm flipV="1">
            <a:off x="239" y="54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34" name="AutoShape 817"/>
          <xdr:cNvSpPr>
            <a:spLocks/>
          </xdr:cNvSpPr>
        </xdr:nvSpPr>
        <xdr:spPr>
          <a:xfrm>
            <a:off x="240" y="54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35" name="AutoShape 818"/>
          <xdr:cNvSpPr>
            <a:spLocks/>
          </xdr:cNvSpPr>
        </xdr:nvSpPr>
        <xdr:spPr>
          <a:xfrm flipV="1">
            <a:off x="240" y="54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36" name="AutoShape 819"/>
          <xdr:cNvSpPr>
            <a:spLocks/>
          </xdr:cNvSpPr>
        </xdr:nvSpPr>
        <xdr:spPr>
          <a:xfrm>
            <a:off x="241" y="54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37" name="AutoShape 820"/>
          <xdr:cNvSpPr>
            <a:spLocks/>
          </xdr:cNvSpPr>
        </xdr:nvSpPr>
        <xdr:spPr>
          <a:xfrm flipV="1">
            <a:off x="241" y="544"/>
            <a:ext cx="1" cy="2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38" name="AutoShape 821"/>
          <xdr:cNvSpPr>
            <a:spLocks/>
          </xdr:cNvSpPr>
        </xdr:nvSpPr>
        <xdr:spPr>
          <a:xfrm>
            <a:off x="237" y="544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39" name="AutoShape 822"/>
          <xdr:cNvSpPr>
            <a:spLocks/>
          </xdr:cNvSpPr>
        </xdr:nvSpPr>
        <xdr:spPr>
          <a:xfrm>
            <a:off x="237" y="544"/>
            <a:ext cx="4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40" name="AutoShape 823"/>
          <xdr:cNvSpPr>
            <a:spLocks/>
          </xdr:cNvSpPr>
        </xdr:nvSpPr>
        <xdr:spPr>
          <a:xfrm>
            <a:off x="245" y="53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41" name="AutoShape 824"/>
          <xdr:cNvSpPr>
            <a:spLocks/>
          </xdr:cNvSpPr>
        </xdr:nvSpPr>
        <xdr:spPr>
          <a:xfrm>
            <a:off x="245" y="537"/>
            <a:ext cx="1" cy="12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42" name="AutoShape 825"/>
          <xdr:cNvSpPr>
            <a:spLocks/>
          </xdr:cNvSpPr>
        </xdr:nvSpPr>
        <xdr:spPr>
          <a:xfrm>
            <a:off x="245" y="53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43" name="AutoShape 826"/>
          <xdr:cNvSpPr>
            <a:spLocks/>
          </xdr:cNvSpPr>
        </xdr:nvSpPr>
        <xdr:spPr>
          <a:xfrm>
            <a:off x="245" y="537"/>
            <a:ext cx="5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44" name="AutoShape 827"/>
          <xdr:cNvSpPr>
            <a:spLocks/>
          </xdr:cNvSpPr>
        </xdr:nvSpPr>
        <xdr:spPr>
          <a:xfrm>
            <a:off x="250" y="53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45" name="AutoShape 828"/>
          <xdr:cNvSpPr>
            <a:spLocks/>
          </xdr:cNvSpPr>
        </xdr:nvSpPr>
        <xdr:spPr>
          <a:xfrm>
            <a:off x="250" y="537"/>
            <a:ext cx="2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46" name="AutoShape 829"/>
          <xdr:cNvSpPr>
            <a:spLocks/>
          </xdr:cNvSpPr>
        </xdr:nvSpPr>
        <xdr:spPr>
          <a:xfrm>
            <a:off x="252" y="53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47" name="AutoShape 830"/>
          <xdr:cNvSpPr>
            <a:spLocks/>
          </xdr:cNvSpPr>
        </xdr:nvSpPr>
        <xdr:spPr>
          <a:xfrm>
            <a:off x="252" y="53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48" name="AutoShape 831"/>
          <xdr:cNvSpPr>
            <a:spLocks/>
          </xdr:cNvSpPr>
        </xdr:nvSpPr>
        <xdr:spPr>
          <a:xfrm>
            <a:off x="253" y="53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49" name="AutoShape 832"/>
          <xdr:cNvSpPr>
            <a:spLocks/>
          </xdr:cNvSpPr>
        </xdr:nvSpPr>
        <xdr:spPr>
          <a:xfrm>
            <a:off x="253" y="53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50" name="AutoShape 833"/>
          <xdr:cNvSpPr>
            <a:spLocks/>
          </xdr:cNvSpPr>
        </xdr:nvSpPr>
        <xdr:spPr>
          <a:xfrm>
            <a:off x="254" y="540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51" name="AutoShape 834"/>
          <xdr:cNvSpPr>
            <a:spLocks/>
          </xdr:cNvSpPr>
        </xdr:nvSpPr>
        <xdr:spPr>
          <a:xfrm>
            <a:off x="254" y="540"/>
            <a:ext cx="1" cy="2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52" name="AutoShape 835"/>
          <xdr:cNvSpPr>
            <a:spLocks/>
          </xdr:cNvSpPr>
        </xdr:nvSpPr>
        <xdr:spPr>
          <a:xfrm>
            <a:off x="254" y="542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53" name="AutoShape 836"/>
          <xdr:cNvSpPr>
            <a:spLocks/>
          </xdr:cNvSpPr>
        </xdr:nvSpPr>
        <xdr:spPr>
          <a:xfrm>
            <a:off x="254" y="542"/>
            <a:ext cx="1" cy="2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54" name="AutoShape 837"/>
          <xdr:cNvSpPr>
            <a:spLocks/>
          </xdr:cNvSpPr>
        </xdr:nvSpPr>
        <xdr:spPr>
          <a:xfrm>
            <a:off x="254" y="544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55" name="AutoShape 838"/>
          <xdr:cNvSpPr>
            <a:spLocks/>
          </xdr:cNvSpPr>
        </xdr:nvSpPr>
        <xdr:spPr>
          <a:xfrm flipH="1">
            <a:off x="254" y="544"/>
            <a:ext cx="1" cy="2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56" name="AutoShape 839"/>
          <xdr:cNvSpPr>
            <a:spLocks/>
          </xdr:cNvSpPr>
        </xdr:nvSpPr>
        <xdr:spPr>
          <a:xfrm>
            <a:off x="254" y="54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57" name="AutoShape 840"/>
          <xdr:cNvSpPr>
            <a:spLocks/>
          </xdr:cNvSpPr>
        </xdr:nvSpPr>
        <xdr:spPr>
          <a:xfrm flipH="1">
            <a:off x="253" y="54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58" name="AutoShape 841"/>
          <xdr:cNvSpPr>
            <a:spLocks/>
          </xdr:cNvSpPr>
        </xdr:nvSpPr>
        <xdr:spPr>
          <a:xfrm>
            <a:off x="253" y="54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59" name="AutoShape 842"/>
          <xdr:cNvSpPr>
            <a:spLocks/>
          </xdr:cNvSpPr>
        </xdr:nvSpPr>
        <xdr:spPr>
          <a:xfrm flipH="1">
            <a:off x="252" y="54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60" name="AutoShape 843"/>
          <xdr:cNvSpPr>
            <a:spLocks/>
          </xdr:cNvSpPr>
        </xdr:nvSpPr>
        <xdr:spPr>
          <a:xfrm>
            <a:off x="252" y="54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61" name="AutoShape 844"/>
          <xdr:cNvSpPr>
            <a:spLocks/>
          </xdr:cNvSpPr>
        </xdr:nvSpPr>
        <xdr:spPr>
          <a:xfrm flipH="1">
            <a:off x="250" y="548"/>
            <a:ext cx="2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62" name="AutoShape 845"/>
          <xdr:cNvSpPr>
            <a:spLocks/>
          </xdr:cNvSpPr>
        </xdr:nvSpPr>
        <xdr:spPr>
          <a:xfrm>
            <a:off x="250" y="54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63" name="AutoShape 846"/>
          <xdr:cNvSpPr>
            <a:spLocks/>
          </xdr:cNvSpPr>
        </xdr:nvSpPr>
        <xdr:spPr>
          <a:xfrm flipH="1">
            <a:off x="245" y="549"/>
            <a:ext cx="5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64" name="AutoShape 847"/>
          <xdr:cNvSpPr>
            <a:spLocks/>
          </xdr:cNvSpPr>
        </xdr:nvSpPr>
        <xdr:spPr>
          <a:xfrm>
            <a:off x="262" y="53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65" name="AutoShape 848"/>
          <xdr:cNvSpPr>
            <a:spLocks/>
          </xdr:cNvSpPr>
        </xdr:nvSpPr>
        <xdr:spPr>
          <a:xfrm flipH="1">
            <a:off x="257" y="537"/>
            <a:ext cx="5" cy="12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66" name="AutoShape 849"/>
          <xdr:cNvSpPr>
            <a:spLocks/>
          </xdr:cNvSpPr>
        </xdr:nvSpPr>
        <xdr:spPr>
          <a:xfrm>
            <a:off x="262" y="53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67" name="AutoShape 850"/>
          <xdr:cNvSpPr>
            <a:spLocks/>
          </xdr:cNvSpPr>
        </xdr:nvSpPr>
        <xdr:spPr>
          <a:xfrm>
            <a:off x="262" y="537"/>
            <a:ext cx="5" cy="12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68" name="AutoShape 851"/>
          <xdr:cNvSpPr>
            <a:spLocks/>
          </xdr:cNvSpPr>
        </xdr:nvSpPr>
        <xdr:spPr>
          <a:xfrm>
            <a:off x="259" y="545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69" name="AutoShape 852"/>
          <xdr:cNvSpPr>
            <a:spLocks/>
          </xdr:cNvSpPr>
        </xdr:nvSpPr>
        <xdr:spPr>
          <a:xfrm>
            <a:off x="259" y="545"/>
            <a:ext cx="6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70" name="AutoShape 853"/>
          <xdr:cNvSpPr>
            <a:spLocks/>
          </xdr:cNvSpPr>
        </xdr:nvSpPr>
        <xdr:spPr>
          <a:xfrm>
            <a:off x="270" y="53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71" name="AutoShape 854"/>
          <xdr:cNvSpPr>
            <a:spLocks/>
          </xdr:cNvSpPr>
        </xdr:nvSpPr>
        <xdr:spPr>
          <a:xfrm>
            <a:off x="270" y="537"/>
            <a:ext cx="1" cy="12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72" name="AutoShape 855"/>
          <xdr:cNvSpPr>
            <a:spLocks/>
          </xdr:cNvSpPr>
        </xdr:nvSpPr>
        <xdr:spPr>
          <a:xfrm>
            <a:off x="270" y="54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73" name="AutoShape 856"/>
          <xdr:cNvSpPr>
            <a:spLocks/>
          </xdr:cNvSpPr>
        </xdr:nvSpPr>
        <xdr:spPr>
          <a:xfrm>
            <a:off x="270" y="549"/>
            <a:ext cx="8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74" name="AutoShape 857"/>
          <xdr:cNvSpPr>
            <a:spLocks/>
          </xdr:cNvSpPr>
        </xdr:nvSpPr>
        <xdr:spPr>
          <a:xfrm>
            <a:off x="281" y="53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75" name="AutoShape 858"/>
          <xdr:cNvSpPr>
            <a:spLocks/>
          </xdr:cNvSpPr>
        </xdr:nvSpPr>
        <xdr:spPr>
          <a:xfrm>
            <a:off x="281" y="537"/>
            <a:ext cx="1" cy="12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76" name="AutoShape 859"/>
          <xdr:cNvSpPr>
            <a:spLocks/>
          </xdr:cNvSpPr>
        </xdr:nvSpPr>
        <xdr:spPr>
          <a:xfrm>
            <a:off x="281" y="53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77" name="AutoShape 860"/>
          <xdr:cNvSpPr>
            <a:spLocks/>
          </xdr:cNvSpPr>
        </xdr:nvSpPr>
        <xdr:spPr>
          <a:xfrm>
            <a:off x="281" y="537"/>
            <a:ext cx="9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78" name="AutoShape 861"/>
          <xdr:cNvSpPr>
            <a:spLocks/>
          </xdr:cNvSpPr>
        </xdr:nvSpPr>
        <xdr:spPr>
          <a:xfrm>
            <a:off x="281" y="54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79" name="AutoShape 862"/>
          <xdr:cNvSpPr>
            <a:spLocks/>
          </xdr:cNvSpPr>
        </xdr:nvSpPr>
        <xdr:spPr>
          <a:xfrm>
            <a:off x="281" y="543"/>
            <a:ext cx="6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80" name="AutoShape 863"/>
          <xdr:cNvSpPr>
            <a:spLocks/>
          </xdr:cNvSpPr>
        </xdr:nvSpPr>
        <xdr:spPr>
          <a:xfrm>
            <a:off x="281" y="54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81" name="AutoShape 864"/>
          <xdr:cNvSpPr>
            <a:spLocks/>
          </xdr:cNvSpPr>
        </xdr:nvSpPr>
        <xdr:spPr>
          <a:xfrm>
            <a:off x="281" y="549"/>
            <a:ext cx="9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82" name="AutoShape 865"/>
          <xdr:cNvSpPr>
            <a:spLocks/>
          </xdr:cNvSpPr>
        </xdr:nvSpPr>
        <xdr:spPr>
          <a:xfrm>
            <a:off x="316" y="540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83" name="AutoShape 866"/>
          <xdr:cNvSpPr>
            <a:spLocks/>
          </xdr:cNvSpPr>
        </xdr:nvSpPr>
        <xdr:spPr>
          <a:xfrm flipH="1" flipV="1">
            <a:off x="316" y="53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84" name="AutoShape 867"/>
          <xdr:cNvSpPr>
            <a:spLocks/>
          </xdr:cNvSpPr>
        </xdr:nvSpPr>
        <xdr:spPr>
          <a:xfrm>
            <a:off x="316" y="53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85" name="AutoShape 868"/>
          <xdr:cNvSpPr>
            <a:spLocks/>
          </xdr:cNvSpPr>
        </xdr:nvSpPr>
        <xdr:spPr>
          <a:xfrm flipH="1" flipV="1">
            <a:off x="314" y="538"/>
            <a:ext cx="2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86" name="AutoShape 869"/>
          <xdr:cNvSpPr>
            <a:spLocks/>
          </xdr:cNvSpPr>
        </xdr:nvSpPr>
        <xdr:spPr>
          <a:xfrm>
            <a:off x="314" y="53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87" name="AutoShape 870"/>
          <xdr:cNvSpPr>
            <a:spLocks/>
          </xdr:cNvSpPr>
        </xdr:nvSpPr>
        <xdr:spPr>
          <a:xfrm flipH="1" flipV="1">
            <a:off x="313" y="53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88" name="AutoShape 871"/>
          <xdr:cNvSpPr>
            <a:spLocks/>
          </xdr:cNvSpPr>
        </xdr:nvSpPr>
        <xdr:spPr>
          <a:xfrm>
            <a:off x="313" y="53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89" name="AutoShape 872"/>
          <xdr:cNvSpPr>
            <a:spLocks/>
          </xdr:cNvSpPr>
        </xdr:nvSpPr>
        <xdr:spPr>
          <a:xfrm flipH="1">
            <a:off x="311" y="537"/>
            <a:ext cx="2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90" name="AutoShape 873"/>
          <xdr:cNvSpPr>
            <a:spLocks/>
          </xdr:cNvSpPr>
        </xdr:nvSpPr>
        <xdr:spPr>
          <a:xfrm>
            <a:off x="311" y="53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91" name="AutoShape 874"/>
          <xdr:cNvSpPr>
            <a:spLocks/>
          </xdr:cNvSpPr>
        </xdr:nvSpPr>
        <xdr:spPr>
          <a:xfrm flipH="1">
            <a:off x="309" y="537"/>
            <a:ext cx="2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92" name="AutoShape 875"/>
          <xdr:cNvSpPr>
            <a:spLocks/>
          </xdr:cNvSpPr>
        </xdr:nvSpPr>
        <xdr:spPr>
          <a:xfrm>
            <a:off x="309" y="53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93" name="AutoShape 876"/>
          <xdr:cNvSpPr>
            <a:spLocks/>
          </xdr:cNvSpPr>
        </xdr:nvSpPr>
        <xdr:spPr>
          <a:xfrm flipH="1">
            <a:off x="308" y="53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94" name="AutoShape 877"/>
          <xdr:cNvSpPr>
            <a:spLocks/>
          </xdr:cNvSpPr>
        </xdr:nvSpPr>
        <xdr:spPr>
          <a:xfrm>
            <a:off x="308" y="53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95" name="AutoShape 878"/>
          <xdr:cNvSpPr>
            <a:spLocks/>
          </xdr:cNvSpPr>
        </xdr:nvSpPr>
        <xdr:spPr>
          <a:xfrm flipH="1">
            <a:off x="307" y="53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96" name="AutoShape 879"/>
          <xdr:cNvSpPr>
            <a:spLocks/>
          </xdr:cNvSpPr>
        </xdr:nvSpPr>
        <xdr:spPr>
          <a:xfrm>
            <a:off x="307" y="540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97" name="AutoShape 880"/>
          <xdr:cNvSpPr>
            <a:spLocks/>
          </xdr:cNvSpPr>
        </xdr:nvSpPr>
        <xdr:spPr>
          <a:xfrm flipH="1">
            <a:off x="307" y="540"/>
            <a:ext cx="1" cy="2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98" name="AutoShape 881"/>
          <xdr:cNvSpPr>
            <a:spLocks/>
          </xdr:cNvSpPr>
        </xdr:nvSpPr>
        <xdr:spPr>
          <a:xfrm>
            <a:off x="307" y="542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99" name="AutoShape 882"/>
          <xdr:cNvSpPr>
            <a:spLocks/>
          </xdr:cNvSpPr>
        </xdr:nvSpPr>
        <xdr:spPr>
          <a:xfrm>
            <a:off x="307" y="542"/>
            <a:ext cx="1" cy="2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00" name="AutoShape 883"/>
          <xdr:cNvSpPr>
            <a:spLocks/>
          </xdr:cNvSpPr>
        </xdr:nvSpPr>
        <xdr:spPr>
          <a:xfrm>
            <a:off x="307" y="544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01" name="AutoShape 884"/>
          <xdr:cNvSpPr>
            <a:spLocks/>
          </xdr:cNvSpPr>
        </xdr:nvSpPr>
        <xdr:spPr>
          <a:xfrm>
            <a:off x="307" y="544"/>
            <a:ext cx="1" cy="2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02" name="AutoShape 885"/>
          <xdr:cNvSpPr>
            <a:spLocks/>
          </xdr:cNvSpPr>
        </xdr:nvSpPr>
        <xdr:spPr>
          <a:xfrm>
            <a:off x="307" y="54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03" name="AutoShape 886"/>
          <xdr:cNvSpPr>
            <a:spLocks/>
          </xdr:cNvSpPr>
        </xdr:nvSpPr>
        <xdr:spPr>
          <a:xfrm>
            <a:off x="307" y="54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04" name="AutoShape 887"/>
          <xdr:cNvSpPr>
            <a:spLocks/>
          </xdr:cNvSpPr>
        </xdr:nvSpPr>
        <xdr:spPr>
          <a:xfrm>
            <a:off x="308" y="54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05" name="AutoShape 888"/>
          <xdr:cNvSpPr>
            <a:spLocks/>
          </xdr:cNvSpPr>
        </xdr:nvSpPr>
        <xdr:spPr>
          <a:xfrm>
            <a:off x="308" y="54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06" name="AutoShape 889"/>
          <xdr:cNvSpPr>
            <a:spLocks/>
          </xdr:cNvSpPr>
        </xdr:nvSpPr>
        <xdr:spPr>
          <a:xfrm>
            <a:off x="309" y="54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07" name="AutoShape 890"/>
          <xdr:cNvSpPr>
            <a:spLocks/>
          </xdr:cNvSpPr>
        </xdr:nvSpPr>
        <xdr:spPr>
          <a:xfrm>
            <a:off x="309" y="548"/>
            <a:ext cx="2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08" name="AutoShape 891"/>
          <xdr:cNvSpPr>
            <a:spLocks/>
          </xdr:cNvSpPr>
        </xdr:nvSpPr>
        <xdr:spPr>
          <a:xfrm>
            <a:off x="311" y="54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09" name="AutoShape 892"/>
          <xdr:cNvSpPr>
            <a:spLocks/>
          </xdr:cNvSpPr>
        </xdr:nvSpPr>
        <xdr:spPr>
          <a:xfrm>
            <a:off x="311" y="549"/>
            <a:ext cx="2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10" name="AutoShape 893"/>
          <xdr:cNvSpPr>
            <a:spLocks/>
          </xdr:cNvSpPr>
        </xdr:nvSpPr>
        <xdr:spPr>
          <a:xfrm>
            <a:off x="313" y="54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11" name="AutoShape 894"/>
          <xdr:cNvSpPr>
            <a:spLocks/>
          </xdr:cNvSpPr>
        </xdr:nvSpPr>
        <xdr:spPr>
          <a:xfrm flipV="1">
            <a:off x="313" y="54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12" name="AutoShape 895"/>
          <xdr:cNvSpPr>
            <a:spLocks/>
          </xdr:cNvSpPr>
        </xdr:nvSpPr>
        <xdr:spPr>
          <a:xfrm>
            <a:off x="314" y="54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13" name="AutoShape 896"/>
          <xdr:cNvSpPr>
            <a:spLocks/>
          </xdr:cNvSpPr>
        </xdr:nvSpPr>
        <xdr:spPr>
          <a:xfrm flipV="1">
            <a:off x="314" y="547"/>
            <a:ext cx="2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14" name="AutoShape 897"/>
          <xdr:cNvSpPr>
            <a:spLocks/>
          </xdr:cNvSpPr>
        </xdr:nvSpPr>
        <xdr:spPr>
          <a:xfrm>
            <a:off x="316" y="54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15" name="AutoShape 898"/>
          <xdr:cNvSpPr>
            <a:spLocks/>
          </xdr:cNvSpPr>
        </xdr:nvSpPr>
        <xdr:spPr>
          <a:xfrm flipV="1">
            <a:off x="316" y="54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16" name="AutoShape 899"/>
          <xdr:cNvSpPr>
            <a:spLocks/>
          </xdr:cNvSpPr>
        </xdr:nvSpPr>
        <xdr:spPr>
          <a:xfrm>
            <a:off x="321" y="53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17" name="AutoShape 900"/>
          <xdr:cNvSpPr>
            <a:spLocks/>
          </xdr:cNvSpPr>
        </xdr:nvSpPr>
        <xdr:spPr>
          <a:xfrm>
            <a:off x="321" y="537"/>
            <a:ext cx="1" cy="12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18" name="AutoShape 901"/>
          <xdr:cNvSpPr>
            <a:spLocks/>
          </xdr:cNvSpPr>
        </xdr:nvSpPr>
        <xdr:spPr>
          <a:xfrm>
            <a:off x="321" y="53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19" name="AutoShape 902"/>
          <xdr:cNvSpPr>
            <a:spLocks/>
          </xdr:cNvSpPr>
        </xdr:nvSpPr>
        <xdr:spPr>
          <a:xfrm>
            <a:off x="321" y="537"/>
            <a:ext cx="6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20" name="AutoShape 903"/>
          <xdr:cNvSpPr>
            <a:spLocks/>
          </xdr:cNvSpPr>
        </xdr:nvSpPr>
        <xdr:spPr>
          <a:xfrm>
            <a:off x="327" y="53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21" name="AutoShape 904"/>
          <xdr:cNvSpPr>
            <a:spLocks/>
          </xdr:cNvSpPr>
        </xdr:nvSpPr>
        <xdr:spPr>
          <a:xfrm>
            <a:off x="327" y="537"/>
            <a:ext cx="2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22" name="AutoShape 905"/>
          <xdr:cNvSpPr>
            <a:spLocks/>
          </xdr:cNvSpPr>
        </xdr:nvSpPr>
        <xdr:spPr>
          <a:xfrm>
            <a:off x="329" y="53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23" name="AutoShape 906"/>
          <xdr:cNvSpPr>
            <a:spLocks/>
          </xdr:cNvSpPr>
        </xdr:nvSpPr>
        <xdr:spPr>
          <a:xfrm>
            <a:off x="329" y="53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24" name="AutoShape 907"/>
          <xdr:cNvSpPr>
            <a:spLocks/>
          </xdr:cNvSpPr>
        </xdr:nvSpPr>
        <xdr:spPr>
          <a:xfrm>
            <a:off x="329" y="53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25" name="AutoShape 908"/>
          <xdr:cNvSpPr>
            <a:spLocks/>
          </xdr:cNvSpPr>
        </xdr:nvSpPr>
        <xdr:spPr>
          <a:xfrm>
            <a:off x="329" y="53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26" name="AutoShape 909"/>
          <xdr:cNvSpPr>
            <a:spLocks/>
          </xdr:cNvSpPr>
        </xdr:nvSpPr>
        <xdr:spPr>
          <a:xfrm>
            <a:off x="330" y="53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27" name="AutoShape 910"/>
          <xdr:cNvSpPr>
            <a:spLocks/>
          </xdr:cNvSpPr>
        </xdr:nvSpPr>
        <xdr:spPr>
          <a:xfrm>
            <a:off x="330" y="539"/>
            <a:ext cx="1" cy="2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28" name="AutoShape 911"/>
          <xdr:cNvSpPr>
            <a:spLocks/>
          </xdr:cNvSpPr>
        </xdr:nvSpPr>
        <xdr:spPr>
          <a:xfrm>
            <a:off x="330" y="541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29" name="AutoShape 912"/>
          <xdr:cNvSpPr>
            <a:spLocks/>
          </xdr:cNvSpPr>
        </xdr:nvSpPr>
        <xdr:spPr>
          <a:xfrm flipH="1">
            <a:off x="329" y="541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30" name="AutoShape 913"/>
          <xdr:cNvSpPr>
            <a:spLocks/>
          </xdr:cNvSpPr>
        </xdr:nvSpPr>
        <xdr:spPr>
          <a:xfrm>
            <a:off x="329" y="542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31" name="AutoShape 914"/>
          <xdr:cNvSpPr>
            <a:spLocks/>
          </xdr:cNvSpPr>
        </xdr:nvSpPr>
        <xdr:spPr>
          <a:xfrm flipH="1">
            <a:off x="329" y="542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32" name="AutoShape 915"/>
          <xdr:cNvSpPr>
            <a:spLocks/>
          </xdr:cNvSpPr>
        </xdr:nvSpPr>
        <xdr:spPr>
          <a:xfrm>
            <a:off x="329" y="542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33" name="AutoShape 916"/>
          <xdr:cNvSpPr>
            <a:spLocks/>
          </xdr:cNvSpPr>
        </xdr:nvSpPr>
        <xdr:spPr>
          <a:xfrm flipH="1">
            <a:off x="327" y="542"/>
            <a:ext cx="2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34" name="AutoShape 917"/>
          <xdr:cNvSpPr>
            <a:spLocks/>
          </xdr:cNvSpPr>
        </xdr:nvSpPr>
        <xdr:spPr>
          <a:xfrm>
            <a:off x="327" y="54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35" name="AutoShape 918"/>
          <xdr:cNvSpPr>
            <a:spLocks/>
          </xdr:cNvSpPr>
        </xdr:nvSpPr>
        <xdr:spPr>
          <a:xfrm flipH="1">
            <a:off x="321" y="543"/>
            <a:ext cx="6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36" name="AutoShape 919"/>
          <xdr:cNvSpPr>
            <a:spLocks/>
          </xdr:cNvSpPr>
        </xdr:nvSpPr>
        <xdr:spPr>
          <a:xfrm>
            <a:off x="325" y="54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37" name="AutoShape 920"/>
          <xdr:cNvSpPr>
            <a:spLocks/>
          </xdr:cNvSpPr>
        </xdr:nvSpPr>
        <xdr:spPr>
          <a:xfrm>
            <a:off x="325" y="543"/>
            <a:ext cx="5" cy="6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38" name="AutoShape 921"/>
          <xdr:cNvSpPr>
            <a:spLocks/>
          </xdr:cNvSpPr>
        </xdr:nvSpPr>
        <xdr:spPr>
          <a:xfrm>
            <a:off x="338" y="53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39" name="AutoShape 922"/>
          <xdr:cNvSpPr>
            <a:spLocks/>
          </xdr:cNvSpPr>
        </xdr:nvSpPr>
        <xdr:spPr>
          <a:xfrm flipH="1">
            <a:off x="333" y="537"/>
            <a:ext cx="5" cy="12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40" name="AutoShape 923"/>
          <xdr:cNvSpPr>
            <a:spLocks/>
          </xdr:cNvSpPr>
        </xdr:nvSpPr>
        <xdr:spPr>
          <a:xfrm>
            <a:off x="338" y="53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41" name="AutoShape 924"/>
          <xdr:cNvSpPr>
            <a:spLocks/>
          </xdr:cNvSpPr>
        </xdr:nvSpPr>
        <xdr:spPr>
          <a:xfrm>
            <a:off x="338" y="537"/>
            <a:ext cx="5" cy="12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42" name="AutoShape 925"/>
          <xdr:cNvSpPr>
            <a:spLocks/>
          </xdr:cNvSpPr>
        </xdr:nvSpPr>
        <xdr:spPr>
          <a:xfrm>
            <a:off x="334" y="545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43" name="AutoShape 926"/>
          <xdr:cNvSpPr>
            <a:spLocks/>
          </xdr:cNvSpPr>
        </xdr:nvSpPr>
        <xdr:spPr>
          <a:xfrm>
            <a:off x="334" y="545"/>
            <a:ext cx="7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44" name="AutoShape 927"/>
          <xdr:cNvSpPr>
            <a:spLocks/>
          </xdr:cNvSpPr>
        </xdr:nvSpPr>
        <xdr:spPr>
          <a:xfrm>
            <a:off x="355" y="540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45" name="AutoShape 928"/>
          <xdr:cNvSpPr>
            <a:spLocks/>
          </xdr:cNvSpPr>
        </xdr:nvSpPr>
        <xdr:spPr>
          <a:xfrm flipH="1" flipV="1">
            <a:off x="355" y="53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46" name="AutoShape 929"/>
          <xdr:cNvSpPr>
            <a:spLocks/>
          </xdr:cNvSpPr>
        </xdr:nvSpPr>
        <xdr:spPr>
          <a:xfrm>
            <a:off x="355" y="53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47" name="AutoShape 930"/>
          <xdr:cNvSpPr>
            <a:spLocks/>
          </xdr:cNvSpPr>
        </xdr:nvSpPr>
        <xdr:spPr>
          <a:xfrm flipH="1" flipV="1">
            <a:off x="353" y="538"/>
            <a:ext cx="2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48" name="AutoShape 931"/>
          <xdr:cNvSpPr>
            <a:spLocks/>
          </xdr:cNvSpPr>
        </xdr:nvSpPr>
        <xdr:spPr>
          <a:xfrm>
            <a:off x="353" y="53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49" name="AutoShape 932"/>
          <xdr:cNvSpPr>
            <a:spLocks/>
          </xdr:cNvSpPr>
        </xdr:nvSpPr>
        <xdr:spPr>
          <a:xfrm flipH="1" flipV="1">
            <a:off x="352" y="53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50" name="AutoShape 933"/>
          <xdr:cNvSpPr>
            <a:spLocks/>
          </xdr:cNvSpPr>
        </xdr:nvSpPr>
        <xdr:spPr>
          <a:xfrm>
            <a:off x="352" y="53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51" name="AutoShape 934"/>
          <xdr:cNvSpPr>
            <a:spLocks/>
          </xdr:cNvSpPr>
        </xdr:nvSpPr>
        <xdr:spPr>
          <a:xfrm flipH="1">
            <a:off x="349" y="537"/>
            <a:ext cx="3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52" name="AutoShape 935"/>
          <xdr:cNvSpPr>
            <a:spLocks/>
          </xdr:cNvSpPr>
        </xdr:nvSpPr>
        <xdr:spPr>
          <a:xfrm>
            <a:off x="349" y="53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53" name="AutoShape 936"/>
          <xdr:cNvSpPr>
            <a:spLocks/>
          </xdr:cNvSpPr>
        </xdr:nvSpPr>
        <xdr:spPr>
          <a:xfrm flipH="1">
            <a:off x="348" y="53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54" name="AutoShape 937"/>
          <xdr:cNvSpPr>
            <a:spLocks/>
          </xdr:cNvSpPr>
        </xdr:nvSpPr>
        <xdr:spPr>
          <a:xfrm>
            <a:off x="348" y="53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55" name="AutoShape 938"/>
          <xdr:cNvSpPr>
            <a:spLocks/>
          </xdr:cNvSpPr>
        </xdr:nvSpPr>
        <xdr:spPr>
          <a:xfrm flipH="1">
            <a:off x="347" y="53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56" name="AutoShape 939"/>
          <xdr:cNvSpPr>
            <a:spLocks/>
          </xdr:cNvSpPr>
        </xdr:nvSpPr>
        <xdr:spPr>
          <a:xfrm>
            <a:off x="347" y="53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57" name="AutoShape 940"/>
          <xdr:cNvSpPr>
            <a:spLocks/>
          </xdr:cNvSpPr>
        </xdr:nvSpPr>
        <xdr:spPr>
          <a:xfrm flipH="1">
            <a:off x="346" y="53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58" name="AutoShape 941"/>
          <xdr:cNvSpPr>
            <a:spLocks/>
          </xdr:cNvSpPr>
        </xdr:nvSpPr>
        <xdr:spPr>
          <a:xfrm>
            <a:off x="346" y="540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59" name="AutoShape 942"/>
          <xdr:cNvSpPr>
            <a:spLocks/>
          </xdr:cNvSpPr>
        </xdr:nvSpPr>
        <xdr:spPr>
          <a:xfrm flipH="1">
            <a:off x="345" y="540"/>
            <a:ext cx="1" cy="2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60" name="AutoShape 943"/>
          <xdr:cNvSpPr>
            <a:spLocks/>
          </xdr:cNvSpPr>
        </xdr:nvSpPr>
        <xdr:spPr>
          <a:xfrm>
            <a:off x="345" y="542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61" name="AutoShape 944"/>
          <xdr:cNvSpPr>
            <a:spLocks/>
          </xdr:cNvSpPr>
        </xdr:nvSpPr>
        <xdr:spPr>
          <a:xfrm>
            <a:off x="345" y="542"/>
            <a:ext cx="1" cy="2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62" name="AutoShape 945"/>
          <xdr:cNvSpPr>
            <a:spLocks/>
          </xdr:cNvSpPr>
        </xdr:nvSpPr>
        <xdr:spPr>
          <a:xfrm>
            <a:off x="345" y="544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63" name="AutoShape 946"/>
          <xdr:cNvSpPr>
            <a:spLocks/>
          </xdr:cNvSpPr>
        </xdr:nvSpPr>
        <xdr:spPr>
          <a:xfrm>
            <a:off x="345" y="544"/>
            <a:ext cx="1" cy="2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64" name="AutoShape 947"/>
          <xdr:cNvSpPr>
            <a:spLocks/>
          </xdr:cNvSpPr>
        </xdr:nvSpPr>
        <xdr:spPr>
          <a:xfrm>
            <a:off x="346" y="54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65" name="AutoShape 948"/>
          <xdr:cNvSpPr>
            <a:spLocks/>
          </xdr:cNvSpPr>
        </xdr:nvSpPr>
        <xdr:spPr>
          <a:xfrm>
            <a:off x="346" y="54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66" name="AutoShape 949"/>
          <xdr:cNvSpPr>
            <a:spLocks/>
          </xdr:cNvSpPr>
        </xdr:nvSpPr>
        <xdr:spPr>
          <a:xfrm>
            <a:off x="347" y="54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67" name="AutoShape 950"/>
          <xdr:cNvSpPr>
            <a:spLocks/>
          </xdr:cNvSpPr>
        </xdr:nvSpPr>
        <xdr:spPr>
          <a:xfrm>
            <a:off x="347" y="54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68" name="AutoShape 951"/>
          <xdr:cNvSpPr>
            <a:spLocks/>
          </xdr:cNvSpPr>
        </xdr:nvSpPr>
        <xdr:spPr>
          <a:xfrm>
            <a:off x="348" y="54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69" name="AutoShape 952"/>
          <xdr:cNvSpPr>
            <a:spLocks/>
          </xdr:cNvSpPr>
        </xdr:nvSpPr>
        <xdr:spPr>
          <a:xfrm>
            <a:off x="348" y="54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70" name="AutoShape 953"/>
          <xdr:cNvSpPr>
            <a:spLocks/>
          </xdr:cNvSpPr>
        </xdr:nvSpPr>
        <xdr:spPr>
          <a:xfrm>
            <a:off x="349" y="54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71" name="AutoShape 954"/>
          <xdr:cNvSpPr>
            <a:spLocks/>
          </xdr:cNvSpPr>
        </xdr:nvSpPr>
        <xdr:spPr>
          <a:xfrm>
            <a:off x="349" y="549"/>
            <a:ext cx="3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72" name="AutoShape 955"/>
          <xdr:cNvSpPr>
            <a:spLocks/>
          </xdr:cNvSpPr>
        </xdr:nvSpPr>
        <xdr:spPr>
          <a:xfrm>
            <a:off x="352" y="54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73" name="AutoShape 956"/>
          <xdr:cNvSpPr>
            <a:spLocks/>
          </xdr:cNvSpPr>
        </xdr:nvSpPr>
        <xdr:spPr>
          <a:xfrm flipV="1">
            <a:off x="352" y="54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74" name="AutoShape 957"/>
          <xdr:cNvSpPr>
            <a:spLocks/>
          </xdr:cNvSpPr>
        </xdr:nvSpPr>
        <xdr:spPr>
          <a:xfrm>
            <a:off x="353" y="54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75" name="AutoShape 958"/>
          <xdr:cNvSpPr>
            <a:spLocks/>
          </xdr:cNvSpPr>
        </xdr:nvSpPr>
        <xdr:spPr>
          <a:xfrm flipV="1">
            <a:off x="353" y="547"/>
            <a:ext cx="2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76" name="AutoShape 959"/>
          <xdr:cNvSpPr>
            <a:spLocks/>
          </xdr:cNvSpPr>
        </xdr:nvSpPr>
        <xdr:spPr>
          <a:xfrm>
            <a:off x="355" y="54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77" name="AutoShape 960"/>
          <xdr:cNvSpPr>
            <a:spLocks/>
          </xdr:cNvSpPr>
        </xdr:nvSpPr>
        <xdr:spPr>
          <a:xfrm flipV="1">
            <a:off x="355" y="54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78" name="AutoShape 961"/>
          <xdr:cNvSpPr>
            <a:spLocks/>
          </xdr:cNvSpPr>
        </xdr:nvSpPr>
        <xdr:spPr>
          <a:xfrm>
            <a:off x="360" y="53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79" name="AutoShape 962"/>
          <xdr:cNvSpPr>
            <a:spLocks/>
          </xdr:cNvSpPr>
        </xdr:nvSpPr>
        <xdr:spPr>
          <a:xfrm>
            <a:off x="360" y="537"/>
            <a:ext cx="1" cy="12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80" name="AutoShape 963"/>
          <xdr:cNvSpPr>
            <a:spLocks/>
          </xdr:cNvSpPr>
        </xdr:nvSpPr>
        <xdr:spPr>
          <a:xfrm>
            <a:off x="369" y="53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81" name="AutoShape 964"/>
          <xdr:cNvSpPr>
            <a:spLocks/>
          </xdr:cNvSpPr>
        </xdr:nvSpPr>
        <xdr:spPr>
          <a:xfrm flipH="1">
            <a:off x="360" y="537"/>
            <a:ext cx="9" cy="8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82" name="AutoShape 965"/>
          <xdr:cNvSpPr>
            <a:spLocks/>
          </xdr:cNvSpPr>
        </xdr:nvSpPr>
        <xdr:spPr>
          <a:xfrm>
            <a:off x="363" y="542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83" name="AutoShape 966"/>
          <xdr:cNvSpPr>
            <a:spLocks/>
          </xdr:cNvSpPr>
        </xdr:nvSpPr>
        <xdr:spPr>
          <a:xfrm>
            <a:off x="363" y="542"/>
            <a:ext cx="6" cy="7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84" name="AutoShape 967"/>
          <xdr:cNvSpPr>
            <a:spLocks/>
          </xdr:cNvSpPr>
        </xdr:nvSpPr>
        <xdr:spPr>
          <a:xfrm>
            <a:off x="387" y="53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85" name="AutoShape 968"/>
          <xdr:cNvSpPr>
            <a:spLocks/>
          </xdr:cNvSpPr>
        </xdr:nvSpPr>
        <xdr:spPr>
          <a:xfrm>
            <a:off x="387" y="537"/>
            <a:ext cx="1" cy="12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86" name="AutoShape 969"/>
          <xdr:cNvSpPr>
            <a:spLocks/>
          </xdr:cNvSpPr>
        </xdr:nvSpPr>
        <xdr:spPr>
          <a:xfrm>
            <a:off x="387" y="53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87" name="AutoShape 970"/>
          <xdr:cNvSpPr>
            <a:spLocks/>
          </xdr:cNvSpPr>
        </xdr:nvSpPr>
        <xdr:spPr>
          <a:xfrm>
            <a:off x="387" y="537"/>
            <a:ext cx="5" cy="12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88" name="AutoShape 971"/>
          <xdr:cNvSpPr>
            <a:spLocks/>
          </xdr:cNvSpPr>
        </xdr:nvSpPr>
        <xdr:spPr>
          <a:xfrm>
            <a:off x="397" y="53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89" name="AutoShape 972"/>
          <xdr:cNvSpPr>
            <a:spLocks/>
          </xdr:cNvSpPr>
        </xdr:nvSpPr>
        <xdr:spPr>
          <a:xfrm flipH="1">
            <a:off x="392" y="537"/>
            <a:ext cx="5" cy="12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90" name="AutoShape 973"/>
          <xdr:cNvSpPr>
            <a:spLocks/>
          </xdr:cNvSpPr>
        </xdr:nvSpPr>
        <xdr:spPr>
          <a:xfrm>
            <a:off x="397" y="53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91" name="AutoShape 974"/>
          <xdr:cNvSpPr>
            <a:spLocks/>
          </xdr:cNvSpPr>
        </xdr:nvSpPr>
        <xdr:spPr>
          <a:xfrm>
            <a:off x="397" y="537"/>
            <a:ext cx="1" cy="12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92" name="AutoShape 975"/>
          <xdr:cNvSpPr>
            <a:spLocks/>
          </xdr:cNvSpPr>
        </xdr:nvSpPr>
        <xdr:spPr>
          <a:xfrm>
            <a:off x="406" y="53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93" name="AutoShape 976"/>
          <xdr:cNvSpPr>
            <a:spLocks/>
          </xdr:cNvSpPr>
        </xdr:nvSpPr>
        <xdr:spPr>
          <a:xfrm flipH="1">
            <a:off x="404" y="537"/>
            <a:ext cx="2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94" name="AutoShape 977"/>
          <xdr:cNvSpPr>
            <a:spLocks/>
          </xdr:cNvSpPr>
        </xdr:nvSpPr>
        <xdr:spPr>
          <a:xfrm>
            <a:off x="404" y="53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95" name="AutoShape 978"/>
          <xdr:cNvSpPr>
            <a:spLocks/>
          </xdr:cNvSpPr>
        </xdr:nvSpPr>
        <xdr:spPr>
          <a:xfrm flipH="1">
            <a:off x="403" y="53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96" name="AutoShape 979"/>
          <xdr:cNvSpPr>
            <a:spLocks/>
          </xdr:cNvSpPr>
        </xdr:nvSpPr>
        <xdr:spPr>
          <a:xfrm>
            <a:off x="403" y="53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97" name="AutoShape 980"/>
          <xdr:cNvSpPr>
            <a:spLocks/>
          </xdr:cNvSpPr>
        </xdr:nvSpPr>
        <xdr:spPr>
          <a:xfrm flipH="1">
            <a:off x="402" y="53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98" name="AutoShape 981"/>
          <xdr:cNvSpPr>
            <a:spLocks/>
          </xdr:cNvSpPr>
        </xdr:nvSpPr>
        <xdr:spPr>
          <a:xfrm>
            <a:off x="402" y="540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99" name="AutoShape 982"/>
          <xdr:cNvSpPr>
            <a:spLocks/>
          </xdr:cNvSpPr>
        </xdr:nvSpPr>
        <xdr:spPr>
          <a:xfrm flipH="1">
            <a:off x="402" y="540"/>
            <a:ext cx="1" cy="2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00" name="AutoShape 983"/>
          <xdr:cNvSpPr>
            <a:spLocks/>
          </xdr:cNvSpPr>
        </xdr:nvSpPr>
        <xdr:spPr>
          <a:xfrm>
            <a:off x="402" y="542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01" name="AutoShape 984"/>
          <xdr:cNvSpPr>
            <a:spLocks/>
          </xdr:cNvSpPr>
        </xdr:nvSpPr>
        <xdr:spPr>
          <a:xfrm>
            <a:off x="402" y="542"/>
            <a:ext cx="1" cy="2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02" name="AutoShape 985"/>
          <xdr:cNvSpPr>
            <a:spLocks/>
          </xdr:cNvSpPr>
        </xdr:nvSpPr>
        <xdr:spPr>
          <a:xfrm>
            <a:off x="402" y="544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03" name="AutoShape 986"/>
          <xdr:cNvSpPr>
            <a:spLocks/>
          </xdr:cNvSpPr>
        </xdr:nvSpPr>
        <xdr:spPr>
          <a:xfrm>
            <a:off x="402" y="544"/>
            <a:ext cx="1" cy="2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04" name="AutoShape 987"/>
          <xdr:cNvSpPr>
            <a:spLocks/>
          </xdr:cNvSpPr>
        </xdr:nvSpPr>
        <xdr:spPr>
          <a:xfrm>
            <a:off x="402" y="54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05" name="AutoShape 988"/>
          <xdr:cNvSpPr>
            <a:spLocks/>
          </xdr:cNvSpPr>
        </xdr:nvSpPr>
        <xdr:spPr>
          <a:xfrm>
            <a:off x="402" y="54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06" name="AutoShape 989"/>
          <xdr:cNvSpPr>
            <a:spLocks/>
          </xdr:cNvSpPr>
        </xdr:nvSpPr>
        <xdr:spPr>
          <a:xfrm>
            <a:off x="403" y="54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07" name="AutoShape 990"/>
          <xdr:cNvSpPr>
            <a:spLocks/>
          </xdr:cNvSpPr>
        </xdr:nvSpPr>
        <xdr:spPr>
          <a:xfrm>
            <a:off x="403" y="54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08" name="AutoShape 991"/>
          <xdr:cNvSpPr>
            <a:spLocks/>
          </xdr:cNvSpPr>
        </xdr:nvSpPr>
        <xdr:spPr>
          <a:xfrm>
            <a:off x="404" y="54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09" name="AutoShape 992"/>
          <xdr:cNvSpPr>
            <a:spLocks/>
          </xdr:cNvSpPr>
        </xdr:nvSpPr>
        <xdr:spPr>
          <a:xfrm>
            <a:off x="404" y="548"/>
            <a:ext cx="2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10" name="AutoShape 993"/>
          <xdr:cNvSpPr>
            <a:spLocks/>
          </xdr:cNvSpPr>
        </xdr:nvSpPr>
        <xdr:spPr>
          <a:xfrm>
            <a:off x="406" y="54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11" name="AutoShape 994"/>
          <xdr:cNvSpPr>
            <a:spLocks/>
          </xdr:cNvSpPr>
        </xdr:nvSpPr>
        <xdr:spPr>
          <a:xfrm>
            <a:off x="406" y="549"/>
            <a:ext cx="2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12" name="AutoShape 995"/>
          <xdr:cNvSpPr>
            <a:spLocks/>
          </xdr:cNvSpPr>
        </xdr:nvSpPr>
        <xdr:spPr>
          <a:xfrm>
            <a:off x="408" y="54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13" name="AutoShape 996"/>
          <xdr:cNvSpPr>
            <a:spLocks/>
          </xdr:cNvSpPr>
        </xdr:nvSpPr>
        <xdr:spPr>
          <a:xfrm flipV="1">
            <a:off x="408" y="54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14" name="AutoShape 997"/>
          <xdr:cNvSpPr>
            <a:spLocks/>
          </xdr:cNvSpPr>
        </xdr:nvSpPr>
        <xdr:spPr>
          <a:xfrm>
            <a:off x="409" y="54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15" name="AutoShape 998"/>
          <xdr:cNvSpPr>
            <a:spLocks/>
          </xdr:cNvSpPr>
        </xdr:nvSpPr>
        <xdr:spPr>
          <a:xfrm flipV="1">
            <a:off x="409" y="547"/>
            <a:ext cx="2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16" name="AutoShape 999"/>
          <xdr:cNvSpPr>
            <a:spLocks/>
          </xdr:cNvSpPr>
        </xdr:nvSpPr>
        <xdr:spPr>
          <a:xfrm>
            <a:off x="411" y="54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17" name="AutoShape 1000"/>
          <xdr:cNvSpPr>
            <a:spLocks/>
          </xdr:cNvSpPr>
        </xdr:nvSpPr>
        <xdr:spPr>
          <a:xfrm flipV="1">
            <a:off x="411" y="54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18" name="AutoShape 1001"/>
          <xdr:cNvSpPr>
            <a:spLocks/>
          </xdr:cNvSpPr>
        </xdr:nvSpPr>
        <xdr:spPr>
          <a:xfrm>
            <a:off x="411" y="54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19" name="AutoShape 1002"/>
          <xdr:cNvSpPr>
            <a:spLocks/>
          </xdr:cNvSpPr>
        </xdr:nvSpPr>
        <xdr:spPr>
          <a:xfrm flipV="1">
            <a:off x="411" y="544"/>
            <a:ext cx="1" cy="2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20" name="AutoShape 1003"/>
          <xdr:cNvSpPr>
            <a:spLocks/>
          </xdr:cNvSpPr>
        </xdr:nvSpPr>
        <xdr:spPr>
          <a:xfrm>
            <a:off x="412" y="544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21" name="AutoShape 1004"/>
          <xdr:cNvSpPr>
            <a:spLocks/>
          </xdr:cNvSpPr>
        </xdr:nvSpPr>
        <xdr:spPr>
          <a:xfrm flipV="1">
            <a:off x="412" y="542"/>
            <a:ext cx="1" cy="2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22" name="AutoShape 1005"/>
          <xdr:cNvSpPr>
            <a:spLocks/>
          </xdr:cNvSpPr>
        </xdr:nvSpPr>
        <xdr:spPr>
          <a:xfrm>
            <a:off x="412" y="542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23" name="AutoShape 1006"/>
          <xdr:cNvSpPr>
            <a:spLocks/>
          </xdr:cNvSpPr>
        </xdr:nvSpPr>
        <xdr:spPr>
          <a:xfrm flipH="1" flipV="1">
            <a:off x="411" y="540"/>
            <a:ext cx="1" cy="2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24" name="AutoShape 1007"/>
          <xdr:cNvSpPr>
            <a:spLocks/>
          </xdr:cNvSpPr>
        </xdr:nvSpPr>
        <xdr:spPr>
          <a:xfrm>
            <a:off x="411" y="540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25" name="AutoShape 1008"/>
          <xdr:cNvSpPr>
            <a:spLocks/>
          </xdr:cNvSpPr>
        </xdr:nvSpPr>
        <xdr:spPr>
          <a:xfrm flipH="1" flipV="1">
            <a:off x="411" y="53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266700</xdr:colOff>
      <xdr:row>18</xdr:row>
      <xdr:rowOff>133350</xdr:rowOff>
    </xdr:from>
    <xdr:to>
      <xdr:col>4</xdr:col>
      <xdr:colOff>219075</xdr:colOff>
      <xdr:row>25</xdr:row>
      <xdr:rowOff>76200</xdr:rowOff>
    </xdr:to>
    <xdr:grpSp>
      <xdr:nvGrpSpPr>
        <xdr:cNvPr id="4026" name="Group 186"/>
        <xdr:cNvGrpSpPr>
          <a:grpSpLocks/>
        </xdr:cNvGrpSpPr>
      </xdr:nvGrpSpPr>
      <xdr:grpSpPr>
        <a:xfrm>
          <a:off x="2590800" y="4105275"/>
          <a:ext cx="742950" cy="1323975"/>
          <a:chOff x="349" y="537"/>
          <a:chExt cx="101" cy="172"/>
        </a:xfrm>
        <a:solidFill>
          <a:srgbClr val="FFFFFF"/>
        </a:solidFill>
      </xdr:grpSpPr>
      <xdr:sp>
        <xdr:nvSpPr>
          <xdr:cNvPr id="4027" name="AutoShape 1010"/>
          <xdr:cNvSpPr>
            <a:spLocks/>
          </xdr:cNvSpPr>
        </xdr:nvSpPr>
        <xdr:spPr>
          <a:xfrm>
            <a:off x="411" y="53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28" name="AutoShape 1011"/>
          <xdr:cNvSpPr>
            <a:spLocks/>
          </xdr:cNvSpPr>
        </xdr:nvSpPr>
        <xdr:spPr>
          <a:xfrm flipH="1" flipV="1">
            <a:off x="409" y="538"/>
            <a:ext cx="2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29" name="AutoShape 1012"/>
          <xdr:cNvSpPr>
            <a:spLocks/>
          </xdr:cNvSpPr>
        </xdr:nvSpPr>
        <xdr:spPr>
          <a:xfrm>
            <a:off x="409" y="53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30" name="AutoShape 1013"/>
          <xdr:cNvSpPr>
            <a:spLocks/>
          </xdr:cNvSpPr>
        </xdr:nvSpPr>
        <xdr:spPr>
          <a:xfrm flipH="1" flipV="1">
            <a:off x="408" y="53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31" name="AutoShape 1014"/>
          <xdr:cNvSpPr>
            <a:spLocks/>
          </xdr:cNvSpPr>
        </xdr:nvSpPr>
        <xdr:spPr>
          <a:xfrm>
            <a:off x="408" y="53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32" name="AutoShape 1015"/>
          <xdr:cNvSpPr>
            <a:spLocks/>
          </xdr:cNvSpPr>
        </xdr:nvSpPr>
        <xdr:spPr>
          <a:xfrm flipH="1">
            <a:off x="406" y="537"/>
            <a:ext cx="2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33" name="AutoShape 1016"/>
          <xdr:cNvSpPr>
            <a:spLocks/>
          </xdr:cNvSpPr>
        </xdr:nvSpPr>
        <xdr:spPr>
          <a:xfrm>
            <a:off x="417" y="53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34" name="AutoShape 1017"/>
          <xdr:cNvSpPr>
            <a:spLocks/>
          </xdr:cNvSpPr>
        </xdr:nvSpPr>
        <xdr:spPr>
          <a:xfrm>
            <a:off x="417" y="537"/>
            <a:ext cx="1" cy="12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35" name="AutoShape 1018"/>
          <xdr:cNvSpPr>
            <a:spLocks/>
          </xdr:cNvSpPr>
        </xdr:nvSpPr>
        <xdr:spPr>
          <a:xfrm>
            <a:off x="417" y="53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36" name="AutoShape 1019"/>
          <xdr:cNvSpPr>
            <a:spLocks/>
          </xdr:cNvSpPr>
        </xdr:nvSpPr>
        <xdr:spPr>
          <a:xfrm>
            <a:off x="417" y="537"/>
            <a:ext cx="4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37" name="AutoShape 1020"/>
          <xdr:cNvSpPr>
            <a:spLocks/>
          </xdr:cNvSpPr>
        </xdr:nvSpPr>
        <xdr:spPr>
          <a:xfrm>
            <a:off x="421" y="53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38" name="AutoShape 1021"/>
          <xdr:cNvSpPr>
            <a:spLocks/>
          </xdr:cNvSpPr>
        </xdr:nvSpPr>
        <xdr:spPr>
          <a:xfrm>
            <a:off x="421" y="537"/>
            <a:ext cx="2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39" name="AutoShape 1022"/>
          <xdr:cNvSpPr>
            <a:spLocks/>
          </xdr:cNvSpPr>
        </xdr:nvSpPr>
        <xdr:spPr>
          <a:xfrm>
            <a:off x="423" y="53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40" name="AutoShape 1023"/>
          <xdr:cNvSpPr>
            <a:spLocks/>
          </xdr:cNvSpPr>
        </xdr:nvSpPr>
        <xdr:spPr>
          <a:xfrm>
            <a:off x="423" y="53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41" name="AutoShape 0"/>
          <xdr:cNvSpPr>
            <a:spLocks/>
          </xdr:cNvSpPr>
        </xdr:nvSpPr>
        <xdr:spPr>
          <a:xfrm>
            <a:off x="424" y="53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42" name="AutoShape 1"/>
          <xdr:cNvSpPr>
            <a:spLocks/>
          </xdr:cNvSpPr>
        </xdr:nvSpPr>
        <xdr:spPr>
          <a:xfrm>
            <a:off x="424" y="53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43" name="AutoShape 2"/>
          <xdr:cNvSpPr>
            <a:spLocks/>
          </xdr:cNvSpPr>
        </xdr:nvSpPr>
        <xdr:spPr>
          <a:xfrm>
            <a:off x="425" y="540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44" name="AutoShape 3"/>
          <xdr:cNvSpPr>
            <a:spLocks/>
          </xdr:cNvSpPr>
        </xdr:nvSpPr>
        <xdr:spPr>
          <a:xfrm>
            <a:off x="425" y="540"/>
            <a:ext cx="1" cy="2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45" name="AutoShape 4"/>
          <xdr:cNvSpPr>
            <a:spLocks/>
          </xdr:cNvSpPr>
        </xdr:nvSpPr>
        <xdr:spPr>
          <a:xfrm>
            <a:off x="426" y="542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46" name="AutoShape 5"/>
          <xdr:cNvSpPr>
            <a:spLocks/>
          </xdr:cNvSpPr>
        </xdr:nvSpPr>
        <xdr:spPr>
          <a:xfrm>
            <a:off x="426" y="542"/>
            <a:ext cx="1" cy="2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47" name="AutoShape 6"/>
          <xdr:cNvSpPr>
            <a:spLocks/>
          </xdr:cNvSpPr>
        </xdr:nvSpPr>
        <xdr:spPr>
          <a:xfrm>
            <a:off x="426" y="544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48" name="AutoShape 7"/>
          <xdr:cNvSpPr>
            <a:spLocks/>
          </xdr:cNvSpPr>
        </xdr:nvSpPr>
        <xdr:spPr>
          <a:xfrm flipH="1">
            <a:off x="425" y="544"/>
            <a:ext cx="1" cy="2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49" name="AutoShape 8"/>
          <xdr:cNvSpPr>
            <a:spLocks/>
          </xdr:cNvSpPr>
        </xdr:nvSpPr>
        <xdr:spPr>
          <a:xfrm>
            <a:off x="425" y="54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50" name="AutoShape 9"/>
          <xdr:cNvSpPr>
            <a:spLocks/>
          </xdr:cNvSpPr>
        </xdr:nvSpPr>
        <xdr:spPr>
          <a:xfrm flipH="1">
            <a:off x="424" y="54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51" name="AutoShape 10"/>
          <xdr:cNvSpPr>
            <a:spLocks/>
          </xdr:cNvSpPr>
        </xdr:nvSpPr>
        <xdr:spPr>
          <a:xfrm>
            <a:off x="424" y="54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52" name="AutoShape 11"/>
          <xdr:cNvSpPr>
            <a:spLocks/>
          </xdr:cNvSpPr>
        </xdr:nvSpPr>
        <xdr:spPr>
          <a:xfrm flipH="1">
            <a:off x="423" y="54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53" name="AutoShape 12"/>
          <xdr:cNvSpPr>
            <a:spLocks/>
          </xdr:cNvSpPr>
        </xdr:nvSpPr>
        <xdr:spPr>
          <a:xfrm>
            <a:off x="423" y="54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54" name="AutoShape 13"/>
          <xdr:cNvSpPr>
            <a:spLocks/>
          </xdr:cNvSpPr>
        </xdr:nvSpPr>
        <xdr:spPr>
          <a:xfrm flipH="1">
            <a:off x="421" y="548"/>
            <a:ext cx="2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55" name="AutoShape 14"/>
          <xdr:cNvSpPr>
            <a:spLocks/>
          </xdr:cNvSpPr>
        </xdr:nvSpPr>
        <xdr:spPr>
          <a:xfrm>
            <a:off x="421" y="54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56" name="AutoShape 15"/>
          <xdr:cNvSpPr>
            <a:spLocks/>
          </xdr:cNvSpPr>
        </xdr:nvSpPr>
        <xdr:spPr>
          <a:xfrm flipH="1">
            <a:off x="417" y="549"/>
            <a:ext cx="4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57" name="AutoShape 16"/>
          <xdr:cNvSpPr>
            <a:spLocks/>
          </xdr:cNvSpPr>
        </xdr:nvSpPr>
        <xdr:spPr>
          <a:xfrm>
            <a:off x="430" y="53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58" name="AutoShape 17"/>
          <xdr:cNvSpPr>
            <a:spLocks/>
          </xdr:cNvSpPr>
        </xdr:nvSpPr>
        <xdr:spPr>
          <a:xfrm>
            <a:off x="430" y="537"/>
            <a:ext cx="1" cy="12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59" name="AutoShape 18"/>
          <xdr:cNvSpPr>
            <a:spLocks/>
          </xdr:cNvSpPr>
        </xdr:nvSpPr>
        <xdr:spPr>
          <a:xfrm>
            <a:off x="430" y="53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60" name="AutoShape 19"/>
          <xdr:cNvSpPr>
            <a:spLocks/>
          </xdr:cNvSpPr>
        </xdr:nvSpPr>
        <xdr:spPr>
          <a:xfrm>
            <a:off x="430" y="537"/>
            <a:ext cx="9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61" name="AutoShape 20"/>
          <xdr:cNvSpPr>
            <a:spLocks/>
          </xdr:cNvSpPr>
        </xdr:nvSpPr>
        <xdr:spPr>
          <a:xfrm>
            <a:off x="430" y="54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62" name="AutoShape 21"/>
          <xdr:cNvSpPr>
            <a:spLocks/>
          </xdr:cNvSpPr>
        </xdr:nvSpPr>
        <xdr:spPr>
          <a:xfrm>
            <a:off x="430" y="543"/>
            <a:ext cx="5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63" name="AutoShape 22"/>
          <xdr:cNvSpPr>
            <a:spLocks/>
          </xdr:cNvSpPr>
        </xdr:nvSpPr>
        <xdr:spPr>
          <a:xfrm>
            <a:off x="430" y="54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64" name="AutoShape 23"/>
          <xdr:cNvSpPr>
            <a:spLocks/>
          </xdr:cNvSpPr>
        </xdr:nvSpPr>
        <xdr:spPr>
          <a:xfrm>
            <a:off x="430" y="549"/>
            <a:ext cx="9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65" name="AutoShape 24"/>
          <xdr:cNvSpPr>
            <a:spLocks/>
          </xdr:cNvSpPr>
        </xdr:nvSpPr>
        <xdr:spPr>
          <a:xfrm>
            <a:off x="442" y="53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66" name="AutoShape 25"/>
          <xdr:cNvSpPr>
            <a:spLocks/>
          </xdr:cNvSpPr>
        </xdr:nvSpPr>
        <xdr:spPr>
          <a:xfrm>
            <a:off x="442" y="537"/>
            <a:ext cx="1" cy="12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67" name="AutoShape 26"/>
          <xdr:cNvSpPr>
            <a:spLocks/>
          </xdr:cNvSpPr>
        </xdr:nvSpPr>
        <xdr:spPr>
          <a:xfrm>
            <a:off x="442" y="54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68" name="AutoShape 27"/>
          <xdr:cNvSpPr>
            <a:spLocks/>
          </xdr:cNvSpPr>
        </xdr:nvSpPr>
        <xdr:spPr>
          <a:xfrm>
            <a:off x="442" y="549"/>
            <a:ext cx="8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69" name="AutoShape 28"/>
          <xdr:cNvSpPr>
            <a:spLocks/>
          </xdr:cNvSpPr>
        </xdr:nvSpPr>
        <xdr:spPr>
          <a:xfrm>
            <a:off x="353" y="702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70" name="AutoShape 29"/>
          <xdr:cNvSpPr>
            <a:spLocks/>
          </xdr:cNvSpPr>
        </xdr:nvSpPr>
        <xdr:spPr>
          <a:xfrm flipH="1">
            <a:off x="353" y="702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71" name="AutoShape 30"/>
          <xdr:cNvSpPr>
            <a:spLocks/>
          </xdr:cNvSpPr>
        </xdr:nvSpPr>
        <xdr:spPr>
          <a:xfrm>
            <a:off x="353" y="702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72" name="AutoShape 31"/>
          <xdr:cNvSpPr>
            <a:spLocks/>
          </xdr:cNvSpPr>
        </xdr:nvSpPr>
        <xdr:spPr>
          <a:xfrm flipH="1">
            <a:off x="351" y="702"/>
            <a:ext cx="2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73" name="AutoShape 32"/>
          <xdr:cNvSpPr>
            <a:spLocks/>
          </xdr:cNvSpPr>
        </xdr:nvSpPr>
        <xdr:spPr>
          <a:xfrm>
            <a:off x="351" y="70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74" name="AutoShape 33"/>
          <xdr:cNvSpPr>
            <a:spLocks/>
          </xdr:cNvSpPr>
        </xdr:nvSpPr>
        <xdr:spPr>
          <a:xfrm flipH="1">
            <a:off x="351" y="70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75" name="AutoShape 34"/>
          <xdr:cNvSpPr>
            <a:spLocks/>
          </xdr:cNvSpPr>
        </xdr:nvSpPr>
        <xdr:spPr>
          <a:xfrm>
            <a:off x="351" y="704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76" name="AutoShape 35"/>
          <xdr:cNvSpPr>
            <a:spLocks/>
          </xdr:cNvSpPr>
        </xdr:nvSpPr>
        <xdr:spPr>
          <a:xfrm>
            <a:off x="351" y="704"/>
            <a:ext cx="1" cy="2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77" name="AutoShape 36"/>
          <xdr:cNvSpPr>
            <a:spLocks/>
          </xdr:cNvSpPr>
        </xdr:nvSpPr>
        <xdr:spPr>
          <a:xfrm>
            <a:off x="351" y="70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78" name="AutoShape 37"/>
          <xdr:cNvSpPr>
            <a:spLocks/>
          </xdr:cNvSpPr>
        </xdr:nvSpPr>
        <xdr:spPr>
          <a:xfrm>
            <a:off x="351" y="70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79" name="AutoShape 38"/>
          <xdr:cNvSpPr>
            <a:spLocks/>
          </xdr:cNvSpPr>
        </xdr:nvSpPr>
        <xdr:spPr>
          <a:xfrm>
            <a:off x="351" y="70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80" name="AutoShape 39"/>
          <xdr:cNvSpPr>
            <a:spLocks/>
          </xdr:cNvSpPr>
        </xdr:nvSpPr>
        <xdr:spPr>
          <a:xfrm>
            <a:off x="351" y="707"/>
            <a:ext cx="2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81" name="AutoShape 40"/>
          <xdr:cNvSpPr>
            <a:spLocks/>
          </xdr:cNvSpPr>
        </xdr:nvSpPr>
        <xdr:spPr>
          <a:xfrm>
            <a:off x="353" y="70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82" name="AutoShape 41"/>
          <xdr:cNvSpPr>
            <a:spLocks/>
          </xdr:cNvSpPr>
        </xdr:nvSpPr>
        <xdr:spPr>
          <a:xfrm>
            <a:off x="353" y="70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83" name="AutoShape 42"/>
          <xdr:cNvSpPr>
            <a:spLocks/>
          </xdr:cNvSpPr>
        </xdr:nvSpPr>
        <xdr:spPr>
          <a:xfrm>
            <a:off x="353" y="70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84" name="AutoShape 43"/>
          <xdr:cNvSpPr>
            <a:spLocks/>
          </xdr:cNvSpPr>
        </xdr:nvSpPr>
        <xdr:spPr>
          <a:xfrm>
            <a:off x="353" y="708"/>
            <a:ext cx="2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85" name="AutoShape 44"/>
          <xdr:cNvSpPr>
            <a:spLocks/>
          </xdr:cNvSpPr>
        </xdr:nvSpPr>
        <xdr:spPr>
          <a:xfrm>
            <a:off x="355" y="70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86" name="AutoShape 45"/>
          <xdr:cNvSpPr>
            <a:spLocks/>
          </xdr:cNvSpPr>
        </xdr:nvSpPr>
        <xdr:spPr>
          <a:xfrm>
            <a:off x="355" y="708"/>
            <a:ext cx="3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87" name="AutoShape 46"/>
          <xdr:cNvSpPr>
            <a:spLocks/>
          </xdr:cNvSpPr>
        </xdr:nvSpPr>
        <xdr:spPr>
          <a:xfrm>
            <a:off x="358" y="70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88" name="AutoShape 47"/>
          <xdr:cNvSpPr>
            <a:spLocks/>
          </xdr:cNvSpPr>
        </xdr:nvSpPr>
        <xdr:spPr>
          <a:xfrm flipV="1">
            <a:off x="358" y="70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89" name="AutoShape 48"/>
          <xdr:cNvSpPr>
            <a:spLocks/>
          </xdr:cNvSpPr>
        </xdr:nvSpPr>
        <xdr:spPr>
          <a:xfrm>
            <a:off x="359" y="70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90" name="AutoShape 49"/>
          <xdr:cNvSpPr>
            <a:spLocks/>
          </xdr:cNvSpPr>
        </xdr:nvSpPr>
        <xdr:spPr>
          <a:xfrm flipV="1">
            <a:off x="359" y="70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91" name="AutoShape 50"/>
          <xdr:cNvSpPr>
            <a:spLocks/>
          </xdr:cNvSpPr>
        </xdr:nvSpPr>
        <xdr:spPr>
          <a:xfrm>
            <a:off x="360" y="70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92" name="AutoShape 51"/>
          <xdr:cNvSpPr>
            <a:spLocks/>
          </xdr:cNvSpPr>
        </xdr:nvSpPr>
        <xdr:spPr>
          <a:xfrm flipV="1">
            <a:off x="360" y="70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93" name="AutoShape 52"/>
          <xdr:cNvSpPr>
            <a:spLocks/>
          </xdr:cNvSpPr>
        </xdr:nvSpPr>
        <xdr:spPr>
          <a:xfrm>
            <a:off x="361" y="70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94" name="AutoShape 53"/>
          <xdr:cNvSpPr>
            <a:spLocks/>
          </xdr:cNvSpPr>
        </xdr:nvSpPr>
        <xdr:spPr>
          <a:xfrm flipV="1">
            <a:off x="361" y="70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95" name="AutoShape 54"/>
          <xdr:cNvSpPr>
            <a:spLocks/>
          </xdr:cNvSpPr>
        </xdr:nvSpPr>
        <xdr:spPr>
          <a:xfrm>
            <a:off x="362" y="70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96" name="AutoShape 55"/>
          <xdr:cNvSpPr>
            <a:spLocks/>
          </xdr:cNvSpPr>
        </xdr:nvSpPr>
        <xdr:spPr>
          <a:xfrm flipV="1">
            <a:off x="362" y="704"/>
            <a:ext cx="1" cy="2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97" name="AutoShape 56"/>
          <xdr:cNvSpPr>
            <a:spLocks/>
          </xdr:cNvSpPr>
        </xdr:nvSpPr>
        <xdr:spPr>
          <a:xfrm>
            <a:off x="362" y="704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98" name="AutoShape 57"/>
          <xdr:cNvSpPr>
            <a:spLocks/>
          </xdr:cNvSpPr>
        </xdr:nvSpPr>
        <xdr:spPr>
          <a:xfrm flipH="1" flipV="1">
            <a:off x="361" y="70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99" name="AutoShape 58"/>
          <xdr:cNvSpPr>
            <a:spLocks/>
          </xdr:cNvSpPr>
        </xdr:nvSpPr>
        <xdr:spPr>
          <a:xfrm>
            <a:off x="361" y="70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00" name="AutoShape 59"/>
          <xdr:cNvSpPr>
            <a:spLocks/>
          </xdr:cNvSpPr>
        </xdr:nvSpPr>
        <xdr:spPr>
          <a:xfrm flipH="1" flipV="1">
            <a:off x="360" y="702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01" name="AutoShape 60"/>
          <xdr:cNvSpPr>
            <a:spLocks/>
          </xdr:cNvSpPr>
        </xdr:nvSpPr>
        <xdr:spPr>
          <a:xfrm>
            <a:off x="360" y="702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02" name="AutoShape 61"/>
          <xdr:cNvSpPr>
            <a:spLocks/>
          </xdr:cNvSpPr>
        </xdr:nvSpPr>
        <xdr:spPr>
          <a:xfrm flipH="1" flipV="1">
            <a:off x="359" y="702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03" name="AutoShape 62"/>
          <xdr:cNvSpPr>
            <a:spLocks/>
          </xdr:cNvSpPr>
        </xdr:nvSpPr>
        <xdr:spPr>
          <a:xfrm>
            <a:off x="351" y="69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04" name="AutoShape 63"/>
          <xdr:cNvSpPr>
            <a:spLocks/>
          </xdr:cNvSpPr>
        </xdr:nvSpPr>
        <xdr:spPr>
          <a:xfrm>
            <a:off x="351" y="69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05" name="AutoShape 64"/>
          <xdr:cNvSpPr>
            <a:spLocks/>
          </xdr:cNvSpPr>
        </xdr:nvSpPr>
        <xdr:spPr>
          <a:xfrm>
            <a:off x="351" y="69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06" name="AutoShape 65"/>
          <xdr:cNvSpPr>
            <a:spLocks/>
          </xdr:cNvSpPr>
        </xdr:nvSpPr>
        <xdr:spPr>
          <a:xfrm>
            <a:off x="351" y="697"/>
            <a:ext cx="2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07" name="AutoShape 66"/>
          <xdr:cNvSpPr>
            <a:spLocks/>
          </xdr:cNvSpPr>
        </xdr:nvSpPr>
        <xdr:spPr>
          <a:xfrm>
            <a:off x="353" y="69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08" name="AutoShape 67"/>
          <xdr:cNvSpPr>
            <a:spLocks/>
          </xdr:cNvSpPr>
        </xdr:nvSpPr>
        <xdr:spPr>
          <a:xfrm>
            <a:off x="353" y="69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09" name="AutoShape 68"/>
          <xdr:cNvSpPr>
            <a:spLocks/>
          </xdr:cNvSpPr>
        </xdr:nvSpPr>
        <xdr:spPr>
          <a:xfrm>
            <a:off x="353" y="69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10" name="AutoShape 69"/>
          <xdr:cNvSpPr>
            <a:spLocks/>
          </xdr:cNvSpPr>
        </xdr:nvSpPr>
        <xdr:spPr>
          <a:xfrm>
            <a:off x="353" y="699"/>
            <a:ext cx="2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11" name="AutoShape 70"/>
          <xdr:cNvSpPr>
            <a:spLocks/>
          </xdr:cNvSpPr>
        </xdr:nvSpPr>
        <xdr:spPr>
          <a:xfrm>
            <a:off x="355" y="69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12" name="AutoShape 71"/>
          <xdr:cNvSpPr>
            <a:spLocks/>
          </xdr:cNvSpPr>
        </xdr:nvSpPr>
        <xdr:spPr>
          <a:xfrm>
            <a:off x="355" y="699"/>
            <a:ext cx="3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13" name="AutoShape 72"/>
          <xdr:cNvSpPr>
            <a:spLocks/>
          </xdr:cNvSpPr>
        </xdr:nvSpPr>
        <xdr:spPr>
          <a:xfrm>
            <a:off x="358" y="69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14" name="AutoShape 73"/>
          <xdr:cNvSpPr>
            <a:spLocks/>
          </xdr:cNvSpPr>
        </xdr:nvSpPr>
        <xdr:spPr>
          <a:xfrm flipV="1">
            <a:off x="358" y="69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15" name="AutoShape 74"/>
          <xdr:cNvSpPr>
            <a:spLocks/>
          </xdr:cNvSpPr>
        </xdr:nvSpPr>
        <xdr:spPr>
          <a:xfrm>
            <a:off x="359" y="69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16" name="AutoShape 75"/>
          <xdr:cNvSpPr>
            <a:spLocks/>
          </xdr:cNvSpPr>
        </xdr:nvSpPr>
        <xdr:spPr>
          <a:xfrm flipV="1">
            <a:off x="359" y="69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17" name="AutoShape 76"/>
          <xdr:cNvSpPr>
            <a:spLocks/>
          </xdr:cNvSpPr>
        </xdr:nvSpPr>
        <xdr:spPr>
          <a:xfrm>
            <a:off x="360" y="69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18" name="AutoShape 77"/>
          <xdr:cNvSpPr>
            <a:spLocks/>
          </xdr:cNvSpPr>
        </xdr:nvSpPr>
        <xdr:spPr>
          <a:xfrm flipV="1">
            <a:off x="360" y="69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19" name="AutoShape 78"/>
          <xdr:cNvSpPr>
            <a:spLocks/>
          </xdr:cNvSpPr>
        </xdr:nvSpPr>
        <xdr:spPr>
          <a:xfrm>
            <a:off x="361" y="69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20" name="AutoShape 79"/>
          <xdr:cNvSpPr>
            <a:spLocks/>
          </xdr:cNvSpPr>
        </xdr:nvSpPr>
        <xdr:spPr>
          <a:xfrm flipV="1">
            <a:off x="361" y="69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21" name="AutoShape 80"/>
          <xdr:cNvSpPr>
            <a:spLocks/>
          </xdr:cNvSpPr>
        </xdr:nvSpPr>
        <xdr:spPr>
          <a:xfrm>
            <a:off x="362" y="69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22" name="AutoShape 81"/>
          <xdr:cNvSpPr>
            <a:spLocks/>
          </xdr:cNvSpPr>
        </xdr:nvSpPr>
        <xdr:spPr>
          <a:xfrm flipV="1">
            <a:off x="362" y="695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23" name="AutoShape 82"/>
          <xdr:cNvSpPr>
            <a:spLocks/>
          </xdr:cNvSpPr>
        </xdr:nvSpPr>
        <xdr:spPr>
          <a:xfrm>
            <a:off x="362" y="695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24" name="AutoShape 83"/>
          <xdr:cNvSpPr>
            <a:spLocks/>
          </xdr:cNvSpPr>
        </xdr:nvSpPr>
        <xdr:spPr>
          <a:xfrm flipH="1" flipV="1">
            <a:off x="361" y="694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25" name="AutoShape 84"/>
          <xdr:cNvSpPr>
            <a:spLocks/>
          </xdr:cNvSpPr>
        </xdr:nvSpPr>
        <xdr:spPr>
          <a:xfrm>
            <a:off x="361" y="694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26" name="AutoShape 85"/>
          <xdr:cNvSpPr>
            <a:spLocks/>
          </xdr:cNvSpPr>
        </xdr:nvSpPr>
        <xdr:spPr>
          <a:xfrm flipH="1" flipV="1">
            <a:off x="360" y="69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27" name="AutoShape 86"/>
          <xdr:cNvSpPr>
            <a:spLocks/>
          </xdr:cNvSpPr>
        </xdr:nvSpPr>
        <xdr:spPr>
          <a:xfrm>
            <a:off x="360" y="69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28" name="AutoShape 87"/>
          <xdr:cNvSpPr>
            <a:spLocks/>
          </xdr:cNvSpPr>
        </xdr:nvSpPr>
        <xdr:spPr>
          <a:xfrm flipH="1" flipV="1">
            <a:off x="359" y="69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29" name="AutoShape 88"/>
          <xdr:cNvSpPr>
            <a:spLocks/>
          </xdr:cNvSpPr>
        </xdr:nvSpPr>
        <xdr:spPr>
          <a:xfrm>
            <a:off x="359" y="69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30" name="AutoShape 89"/>
          <xdr:cNvSpPr>
            <a:spLocks/>
          </xdr:cNvSpPr>
        </xdr:nvSpPr>
        <xdr:spPr>
          <a:xfrm flipH="1" flipV="1">
            <a:off x="358" y="692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31" name="AutoShape 90"/>
          <xdr:cNvSpPr>
            <a:spLocks/>
          </xdr:cNvSpPr>
        </xdr:nvSpPr>
        <xdr:spPr>
          <a:xfrm>
            <a:off x="358" y="692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32" name="AutoShape 91"/>
          <xdr:cNvSpPr>
            <a:spLocks/>
          </xdr:cNvSpPr>
        </xdr:nvSpPr>
        <xdr:spPr>
          <a:xfrm flipH="1">
            <a:off x="355" y="692"/>
            <a:ext cx="3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33" name="AutoShape 92"/>
          <xdr:cNvSpPr>
            <a:spLocks/>
          </xdr:cNvSpPr>
        </xdr:nvSpPr>
        <xdr:spPr>
          <a:xfrm>
            <a:off x="355" y="692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34" name="AutoShape 93"/>
          <xdr:cNvSpPr>
            <a:spLocks/>
          </xdr:cNvSpPr>
        </xdr:nvSpPr>
        <xdr:spPr>
          <a:xfrm flipH="1">
            <a:off x="353" y="692"/>
            <a:ext cx="2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35" name="AutoShape 94"/>
          <xdr:cNvSpPr>
            <a:spLocks/>
          </xdr:cNvSpPr>
        </xdr:nvSpPr>
        <xdr:spPr>
          <a:xfrm>
            <a:off x="353" y="69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36" name="AutoShape 95"/>
          <xdr:cNvSpPr>
            <a:spLocks/>
          </xdr:cNvSpPr>
        </xdr:nvSpPr>
        <xdr:spPr>
          <a:xfrm flipH="1">
            <a:off x="353" y="69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37" name="AutoShape 96"/>
          <xdr:cNvSpPr>
            <a:spLocks/>
          </xdr:cNvSpPr>
        </xdr:nvSpPr>
        <xdr:spPr>
          <a:xfrm>
            <a:off x="353" y="69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38" name="AutoShape 97"/>
          <xdr:cNvSpPr>
            <a:spLocks/>
          </xdr:cNvSpPr>
        </xdr:nvSpPr>
        <xdr:spPr>
          <a:xfrm flipH="1">
            <a:off x="351" y="693"/>
            <a:ext cx="2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39" name="AutoShape 98"/>
          <xdr:cNvSpPr>
            <a:spLocks/>
          </xdr:cNvSpPr>
        </xdr:nvSpPr>
        <xdr:spPr>
          <a:xfrm>
            <a:off x="351" y="694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40" name="AutoShape 99"/>
          <xdr:cNvSpPr>
            <a:spLocks/>
          </xdr:cNvSpPr>
        </xdr:nvSpPr>
        <xdr:spPr>
          <a:xfrm flipH="1">
            <a:off x="351" y="694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41" name="AutoShape 100"/>
          <xdr:cNvSpPr>
            <a:spLocks/>
          </xdr:cNvSpPr>
        </xdr:nvSpPr>
        <xdr:spPr>
          <a:xfrm>
            <a:off x="351" y="695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42" name="AutoShape 101"/>
          <xdr:cNvSpPr>
            <a:spLocks/>
          </xdr:cNvSpPr>
        </xdr:nvSpPr>
        <xdr:spPr>
          <a:xfrm>
            <a:off x="351" y="695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43" name="AutoShape 102"/>
          <xdr:cNvSpPr>
            <a:spLocks/>
          </xdr:cNvSpPr>
        </xdr:nvSpPr>
        <xdr:spPr>
          <a:xfrm>
            <a:off x="351" y="68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44" name="AutoShape 103"/>
          <xdr:cNvSpPr>
            <a:spLocks/>
          </xdr:cNvSpPr>
        </xdr:nvSpPr>
        <xdr:spPr>
          <a:xfrm>
            <a:off x="351" y="689"/>
            <a:ext cx="1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45" name="AutoShape 104"/>
          <xdr:cNvSpPr>
            <a:spLocks/>
          </xdr:cNvSpPr>
        </xdr:nvSpPr>
        <xdr:spPr>
          <a:xfrm>
            <a:off x="351" y="68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46" name="AutoShape 105"/>
          <xdr:cNvSpPr>
            <a:spLocks/>
          </xdr:cNvSpPr>
        </xdr:nvSpPr>
        <xdr:spPr>
          <a:xfrm flipV="1">
            <a:off x="351" y="686"/>
            <a:ext cx="1" cy="3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47" name="AutoShape 106"/>
          <xdr:cNvSpPr>
            <a:spLocks/>
          </xdr:cNvSpPr>
        </xdr:nvSpPr>
        <xdr:spPr>
          <a:xfrm>
            <a:off x="351" y="68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48" name="AutoShape 107"/>
          <xdr:cNvSpPr>
            <a:spLocks/>
          </xdr:cNvSpPr>
        </xdr:nvSpPr>
        <xdr:spPr>
          <a:xfrm flipV="1">
            <a:off x="351" y="685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49" name="AutoShape 108"/>
          <xdr:cNvSpPr>
            <a:spLocks/>
          </xdr:cNvSpPr>
        </xdr:nvSpPr>
        <xdr:spPr>
          <a:xfrm>
            <a:off x="351" y="685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50" name="AutoShape 109"/>
          <xdr:cNvSpPr>
            <a:spLocks/>
          </xdr:cNvSpPr>
        </xdr:nvSpPr>
        <xdr:spPr>
          <a:xfrm flipV="1">
            <a:off x="351" y="684"/>
            <a:ext cx="2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51" name="AutoShape 110"/>
          <xdr:cNvSpPr>
            <a:spLocks/>
          </xdr:cNvSpPr>
        </xdr:nvSpPr>
        <xdr:spPr>
          <a:xfrm>
            <a:off x="353" y="684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52" name="AutoShape 111"/>
          <xdr:cNvSpPr>
            <a:spLocks/>
          </xdr:cNvSpPr>
        </xdr:nvSpPr>
        <xdr:spPr>
          <a:xfrm flipV="1">
            <a:off x="353" y="68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53" name="AutoShape 112"/>
          <xdr:cNvSpPr>
            <a:spLocks/>
          </xdr:cNvSpPr>
        </xdr:nvSpPr>
        <xdr:spPr>
          <a:xfrm>
            <a:off x="353" y="68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54" name="AutoShape 113"/>
          <xdr:cNvSpPr>
            <a:spLocks/>
          </xdr:cNvSpPr>
        </xdr:nvSpPr>
        <xdr:spPr>
          <a:xfrm flipV="1">
            <a:off x="353" y="683"/>
            <a:ext cx="2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55" name="AutoShape 114"/>
          <xdr:cNvSpPr>
            <a:spLocks/>
          </xdr:cNvSpPr>
        </xdr:nvSpPr>
        <xdr:spPr>
          <a:xfrm>
            <a:off x="355" y="68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56" name="AutoShape 115"/>
          <xdr:cNvSpPr>
            <a:spLocks/>
          </xdr:cNvSpPr>
        </xdr:nvSpPr>
        <xdr:spPr>
          <a:xfrm>
            <a:off x="355" y="683"/>
            <a:ext cx="3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57" name="AutoShape 116"/>
          <xdr:cNvSpPr>
            <a:spLocks/>
          </xdr:cNvSpPr>
        </xdr:nvSpPr>
        <xdr:spPr>
          <a:xfrm>
            <a:off x="358" y="68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58" name="AutoShape 117"/>
          <xdr:cNvSpPr>
            <a:spLocks/>
          </xdr:cNvSpPr>
        </xdr:nvSpPr>
        <xdr:spPr>
          <a:xfrm>
            <a:off x="358" y="68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59" name="AutoShape 118"/>
          <xdr:cNvSpPr>
            <a:spLocks/>
          </xdr:cNvSpPr>
        </xdr:nvSpPr>
        <xdr:spPr>
          <a:xfrm>
            <a:off x="359" y="68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60" name="AutoShape 119"/>
          <xdr:cNvSpPr>
            <a:spLocks/>
          </xdr:cNvSpPr>
        </xdr:nvSpPr>
        <xdr:spPr>
          <a:xfrm>
            <a:off x="359" y="68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61" name="AutoShape 120"/>
          <xdr:cNvSpPr>
            <a:spLocks/>
          </xdr:cNvSpPr>
        </xdr:nvSpPr>
        <xdr:spPr>
          <a:xfrm>
            <a:off x="360" y="684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62" name="AutoShape 121"/>
          <xdr:cNvSpPr>
            <a:spLocks/>
          </xdr:cNvSpPr>
        </xdr:nvSpPr>
        <xdr:spPr>
          <a:xfrm>
            <a:off x="360" y="684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63" name="AutoShape 122"/>
          <xdr:cNvSpPr>
            <a:spLocks/>
          </xdr:cNvSpPr>
        </xdr:nvSpPr>
        <xdr:spPr>
          <a:xfrm>
            <a:off x="361" y="685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64" name="AutoShape 123"/>
          <xdr:cNvSpPr>
            <a:spLocks/>
          </xdr:cNvSpPr>
        </xdr:nvSpPr>
        <xdr:spPr>
          <a:xfrm>
            <a:off x="361" y="685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65" name="AutoShape 124"/>
          <xdr:cNvSpPr>
            <a:spLocks/>
          </xdr:cNvSpPr>
        </xdr:nvSpPr>
        <xdr:spPr>
          <a:xfrm>
            <a:off x="362" y="68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66" name="AutoShape 125"/>
          <xdr:cNvSpPr>
            <a:spLocks/>
          </xdr:cNvSpPr>
        </xdr:nvSpPr>
        <xdr:spPr>
          <a:xfrm>
            <a:off x="362" y="686"/>
            <a:ext cx="1" cy="3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67" name="AutoShape 126"/>
          <xdr:cNvSpPr>
            <a:spLocks/>
          </xdr:cNvSpPr>
        </xdr:nvSpPr>
        <xdr:spPr>
          <a:xfrm>
            <a:off x="349" y="67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68" name="AutoShape 127"/>
          <xdr:cNvSpPr>
            <a:spLocks/>
          </xdr:cNvSpPr>
        </xdr:nvSpPr>
        <xdr:spPr>
          <a:xfrm>
            <a:off x="349" y="67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69" name="AutoShape 128"/>
          <xdr:cNvSpPr>
            <a:spLocks/>
          </xdr:cNvSpPr>
        </xdr:nvSpPr>
        <xdr:spPr>
          <a:xfrm>
            <a:off x="350" y="67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70" name="AutoShape 129"/>
          <xdr:cNvSpPr>
            <a:spLocks/>
          </xdr:cNvSpPr>
        </xdr:nvSpPr>
        <xdr:spPr>
          <a:xfrm>
            <a:off x="350" y="67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71" name="AutoShape 130"/>
          <xdr:cNvSpPr>
            <a:spLocks/>
          </xdr:cNvSpPr>
        </xdr:nvSpPr>
        <xdr:spPr>
          <a:xfrm>
            <a:off x="351" y="67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72" name="AutoShape 131"/>
          <xdr:cNvSpPr>
            <a:spLocks/>
          </xdr:cNvSpPr>
        </xdr:nvSpPr>
        <xdr:spPr>
          <a:xfrm>
            <a:off x="351" y="679"/>
            <a:ext cx="2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73" name="AutoShape 132"/>
          <xdr:cNvSpPr>
            <a:spLocks/>
          </xdr:cNvSpPr>
        </xdr:nvSpPr>
        <xdr:spPr>
          <a:xfrm>
            <a:off x="353" y="67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74" name="AutoShape 133"/>
          <xdr:cNvSpPr>
            <a:spLocks/>
          </xdr:cNvSpPr>
        </xdr:nvSpPr>
        <xdr:spPr>
          <a:xfrm>
            <a:off x="353" y="679"/>
            <a:ext cx="3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75" name="AutoShape 134"/>
          <xdr:cNvSpPr>
            <a:spLocks/>
          </xdr:cNvSpPr>
        </xdr:nvSpPr>
        <xdr:spPr>
          <a:xfrm>
            <a:off x="356" y="680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76" name="AutoShape 135"/>
          <xdr:cNvSpPr>
            <a:spLocks/>
          </xdr:cNvSpPr>
        </xdr:nvSpPr>
        <xdr:spPr>
          <a:xfrm>
            <a:off x="356" y="680"/>
            <a:ext cx="2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77" name="AutoShape 136"/>
          <xdr:cNvSpPr>
            <a:spLocks/>
          </xdr:cNvSpPr>
        </xdr:nvSpPr>
        <xdr:spPr>
          <a:xfrm>
            <a:off x="358" y="680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78" name="AutoShape 137"/>
          <xdr:cNvSpPr>
            <a:spLocks/>
          </xdr:cNvSpPr>
        </xdr:nvSpPr>
        <xdr:spPr>
          <a:xfrm flipV="1">
            <a:off x="358" y="679"/>
            <a:ext cx="3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79" name="AutoShape 138"/>
          <xdr:cNvSpPr>
            <a:spLocks/>
          </xdr:cNvSpPr>
        </xdr:nvSpPr>
        <xdr:spPr>
          <a:xfrm>
            <a:off x="361" y="67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80" name="AutoShape 139"/>
          <xdr:cNvSpPr>
            <a:spLocks/>
          </xdr:cNvSpPr>
        </xdr:nvSpPr>
        <xdr:spPr>
          <a:xfrm flipV="1">
            <a:off x="361" y="679"/>
            <a:ext cx="2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81" name="AutoShape 140"/>
          <xdr:cNvSpPr>
            <a:spLocks/>
          </xdr:cNvSpPr>
        </xdr:nvSpPr>
        <xdr:spPr>
          <a:xfrm>
            <a:off x="363" y="67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82" name="AutoShape 141"/>
          <xdr:cNvSpPr>
            <a:spLocks/>
          </xdr:cNvSpPr>
        </xdr:nvSpPr>
        <xdr:spPr>
          <a:xfrm flipV="1">
            <a:off x="363" y="67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83" name="AutoShape 142"/>
          <xdr:cNvSpPr>
            <a:spLocks/>
          </xdr:cNvSpPr>
        </xdr:nvSpPr>
        <xdr:spPr>
          <a:xfrm>
            <a:off x="364" y="67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84" name="AutoShape 143"/>
          <xdr:cNvSpPr>
            <a:spLocks/>
          </xdr:cNvSpPr>
        </xdr:nvSpPr>
        <xdr:spPr>
          <a:xfrm flipV="1">
            <a:off x="364" y="67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85" name="AutoShape 144"/>
          <xdr:cNvSpPr>
            <a:spLocks/>
          </xdr:cNvSpPr>
        </xdr:nvSpPr>
        <xdr:spPr>
          <a:xfrm>
            <a:off x="355" y="670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86" name="AutoShape 145"/>
          <xdr:cNvSpPr>
            <a:spLocks/>
          </xdr:cNvSpPr>
        </xdr:nvSpPr>
        <xdr:spPr>
          <a:xfrm flipH="1">
            <a:off x="355" y="670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87" name="AutoShape 146"/>
          <xdr:cNvSpPr>
            <a:spLocks/>
          </xdr:cNvSpPr>
        </xdr:nvSpPr>
        <xdr:spPr>
          <a:xfrm>
            <a:off x="355" y="671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88" name="AutoShape 147"/>
          <xdr:cNvSpPr>
            <a:spLocks/>
          </xdr:cNvSpPr>
        </xdr:nvSpPr>
        <xdr:spPr>
          <a:xfrm>
            <a:off x="355" y="671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89" name="AutoShape 148"/>
          <xdr:cNvSpPr>
            <a:spLocks/>
          </xdr:cNvSpPr>
        </xdr:nvSpPr>
        <xdr:spPr>
          <a:xfrm>
            <a:off x="355" y="672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90" name="AutoShape 149"/>
          <xdr:cNvSpPr>
            <a:spLocks/>
          </xdr:cNvSpPr>
        </xdr:nvSpPr>
        <xdr:spPr>
          <a:xfrm>
            <a:off x="355" y="672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91" name="AutoShape 150"/>
          <xdr:cNvSpPr>
            <a:spLocks/>
          </xdr:cNvSpPr>
        </xdr:nvSpPr>
        <xdr:spPr>
          <a:xfrm>
            <a:off x="355" y="67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92" name="AutoShape 151"/>
          <xdr:cNvSpPr>
            <a:spLocks/>
          </xdr:cNvSpPr>
        </xdr:nvSpPr>
        <xdr:spPr>
          <a:xfrm>
            <a:off x="355" y="673"/>
            <a:ext cx="2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93" name="AutoShape 152"/>
          <xdr:cNvSpPr>
            <a:spLocks/>
          </xdr:cNvSpPr>
        </xdr:nvSpPr>
        <xdr:spPr>
          <a:xfrm>
            <a:off x="357" y="674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94" name="AutoShape 153"/>
          <xdr:cNvSpPr>
            <a:spLocks/>
          </xdr:cNvSpPr>
        </xdr:nvSpPr>
        <xdr:spPr>
          <a:xfrm>
            <a:off x="357" y="674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95" name="AutoShape 154"/>
          <xdr:cNvSpPr>
            <a:spLocks/>
          </xdr:cNvSpPr>
        </xdr:nvSpPr>
        <xdr:spPr>
          <a:xfrm>
            <a:off x="358" y="674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96" name="AutoShape 155"/>
          <xdr:cNvSpPr>
            <a:spLocks/>
          </xdr:cNvSpPr>
        </xdr:nvSpPr>
        <xdr:spPr>
          <a:xfrm>
            <a:off x="358" y="674"/>
            <a:ext cx="2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97" name="AutoShape 156"/>
          <xdr:cNvSpPr>
            <a:spLocks/>
          </xdr:cNvSpPr>
        </xdr:nvSpPr>
        <xdr:spPr>
          <a:xfrm>
            <a:off x="360" y="674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98" name="AutoShape 157"/>
          <xdr:cNvSpPr>
            <a:spLocks/>
          </xdr:cNvSpPr>
        </xdr:nvSpPr>
        <xdr:spPr>
          <a:xfrm flipV="1">
            <a:off x="360" y="674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99" name="AutoShape 158"/>
          <xdr:cNvSpPr>
            <a:spLocks/>
          </xdr:cNvSpPr>
        </xdr:nvSpPr>
        <xdr:spPr>
          <a:xfrm>
            <a:off x="361" y="674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00" name="AutoShape 159"/>
          <xdr:cNvSpPr>
            <a:spLocks/>
          </xdr:cNvSpPr>
        </xdr:nvSpPr>
        <xdr:spPr>
          <a:xfrm flipV="1">
            <a:off x="361" y="67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01" name="AutoShape 160"/>
          <xdr:cNvSpPr>
            <a:spLocks/>
          </xdr:cNvSpPr>
        </xdr:nvSpPr>
        <xdr:spPr>
          <a:xfrm>
            <a:off x="361" y="67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02" name="AutoShape 161"/>
          <xdr:cNvSpPr>
            <a:spLocks/>
          </xdr:cNvSpPr>
        </xdr:nvSpPr>
        <xdr:spPr>
          <a:xfrm flipV="1">
            <a:off x="361" y="672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03" name="AutoShape 162"/>
          <xdr:cNvSpPr>
            <a:spLocks/>
          </xdr:cNvSpPr>
        </xdr:nvSpPr>
        <xdr:spPr>
          <a:xfrm>
            <a:off x="362" y="672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04" name="AutoShape 163"/>
          <xdr:cNvSpPr>
            <a:spLocks/>
          </xdr:cNvSpPr>
        </xdr:nvSpPr>
        <xdr:spPr>
          <a:xfrm flipV="1">
            <a:off x="362" y="672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05" name="AutoShape 164"/>
          <xdr:cNvSpPr>
            <a:spLocks/>
          </xdr:cNvSpPr>
        </xdr:nvSpPr>
        <xdr:spPr>
          <a:xfrm>
            <a:off x="362" y="672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06" name="AutoShape 165"/>
          <xdr:cNvSpPr>
            <a:spLocks/>
          </xdr:cNvSpPr>
        </xdr:nvSpPr>
        <xdr:spPr>
          <a:xfrm flipH="1" flipV="1">
            <a:off x="361" y="670"/>
            <a:ext cx="1" cy="2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07" name="AutoShape 166"/>
          <xdr:cNvSpPr>
            <a:spLocks/>
          </xdr:cNvSpPr>
        </xdr:nvSpPr>
        <xdr:spPr>
          <a:xfrm>
            <a:off x="361" y="670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08" name="AutoShape 167"/>
          <xdr:cNvSpPr>
            <a:spLocks/>
          </xdr:cNvSpPr>
        </xdr:nvSpPr>
        <xdr:spPr>
          <a:xfrm flipH="1" flipV="1">
            <a:off x="360" y="66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09" name="AutoShape 168"/>
          <xdr:cNvSpPr>
            <a:spLocks/>
          </xdr:cNvSpPr>
        </xdr:nvSpPr>
        <xdr:spPr>
          <a:xfrm>
            <a:off x="360" y="66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10" name="AutoShape 169"/>
          <xdr:cNvSpPr>
            <a:spLocks/>
          </xdr:cNvSpPr>
        </xdr:nvSpPr>
        <xdr:spPr>
          <a:xfrm flipH="1" flipV="1">
            <a:off x="358" y="669"/>
            <a:ext cx="2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11" name="AutoShape 170"/>
          <xdr:cNvSpPr>
            <a:spLocks/>
          </xdr:cNvSpPr>
        </xdr:nvSpPr>
        <xdr:spPr>
          <a:xfrm>
            <a:off x="358" y="66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12" name="AutoShape 171"/>
          <xdr:cNvSpPr>
            <a:spLocks/>
          </xdr:cNvSpPr>
        </xdr:nvSpPr>
        <xdr:spPr>
          <a:xfrm flipH="1">
            <a:off x="357" y="66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13" name="AutoShape 172"/>
          <xdr:cNvSpPr>
            <a:spLocks/>
          </xdr:cNvSpPr>
        </xdr:nvSpPr>
        <xdr:spPr>
          <a:xfrm>
            <a:off x="357" y="66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14" name="AutoShape 173"/>
          <xdr:cNvSpPr>
            <a:spLocks/>
          </xdr:cNvSpPr>
        </xdr:nvSpPr>
        <xdr:spPr>
          <a:xfrm flipH="1">
            <a:off x="356" y="66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15" name="AutoShape 174"/>
          <xdr:cNvSpPr>
            <a:spLocks/>
          </xdr:cNvSpPr>
        </xdr:nvSpPr>
        <xdr:spPr>
          <a:xfrm>
            <a:off x="356" y="66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16" name="AutoShape 175"/>
          <xdr:cNvSpPr>
            <a:spLocks/>
          </xdr:cNvSpPr>
        </xdr:nvSpPr>
        <xdr:spPr>
          <a:xfrm flipH="1">
            <a:off x="353" y="669"/>
            <a:ext cx="3" cy="2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17" name="AutoShape 176"/>
          <xdr:cNvSpPr>
            <a:spLocks/>
          </xdr:cNvSpPr>
        </xdr:nvSpPr>
        <xdr:spPr>
          <a:xfrm>
            <a:off x="353" y="671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18" name="AutoShape 177"/>
          <xdr:cNvSpPr>
            <a:spLocks/>
          </xdr:cNvSpPr>
        </xdr:nvSpPr>
        <xdr:spPr>
          <a:xfrm flipH="1">
            <a:off x="352" y="671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19" name="AutoShape 178"/>
          <xdr:cNvSpPr>
            <a:spLocks/>
          </xdr:cNvSpPr>
        </xdr:nvSpPr>
        <xdr:spPr>
          <a:xfrm>
            <a:off x="352" y="672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20" name="AutoShape 179"/>
          <xdr:cNvSpPr>
            <a:spLocks/>
          </xdr:cNvSpPr>
        </xdr:nvSpPr>
        <xdr:spPr>
          <a:xfrm flipH="1">
            <a:off x="351" y="672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21" name="AutoShape 180"/>
          <xdr:cNvSpPr>
            <a:spLocks/>
          </xdr:cNvSpPr>
        </xdr:nvSpPr>
        <xdr:spPr>
          <a:xfrm>
            <a:off x="351" y="672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22" name="AutoShape 181"/>
          <xdr:cNvSpPr>
            <a:spLocks/>
          </xdr:cNvSpPr>
        </xdr:nvSpPr>
        <xdr:spPr>
          <a:xfrm flipH="1" flipV="1">
            <a:off x="350" y="671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23" name="AutoShape 182"/>
          <xdr:cNvSpPr>
            <a:spLocks/>
          </xdr:cNvSpPr>
        </xdr:nvSpPr>
        <xdr:spPr>
          <a:xfrm>
            <a:off x="350" y="671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24" name="AutoShape 183"/>
          <xdr:cNvSpPr>
            <a:spLocks/>
          </xdr:cNvSpPr>
        </xdr:nvSpPr>
        <xdr:spPr>
          <a:xfrm flipV="1">
            <a:off x="350" y="670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25" name="AutoShape 184"/>
          <xdr:cNvSpPr>
            <a:spLocks/>
          </xdr:cNvSpPr>
        </xdr:nvSpPr>
        <xdr:spPr>
          <a:xfrm>
            <a:off x="350" y="670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26" name="AutoShape 185"/>
          <xdr:cNvSpPr>
            <a:spLocks/>
          </xdr:cNvSpPr>
        </xdr:nvSpPr>
        <xdr:spPr>
          <a:xfrm flipV="1">
            <a:off x="350" y="66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428625</xdr:colOff>
      <xdr:row>23</xdr:row>
      <xdr:rowOff>123825</xdr:rowOff>
    </xdr:from>
    <xdr:to>
      <xdr:col>3</xdr:col>
      <xdr:colOff>381000</xdr:colOff>
      <xdr:row>28</xdr:row>
      <xdr:rowOff>104775</xdr:rowOff>
    </xdr:to>
    <xdr:grpSp>
      <xdr:nvGrpSpPr>
        <xdr:cNvPr id="4227" name="Group 387"/>
        <xdr:cNvGrpSpPr>
          <a:grpSpLocks/>
        </xdr:cNvGrpSpPr>
      </xdr:nvGrpSpPr>
      <xdr:grpSpPr>
        <a:xfrm>
          <a:off x="1238250" y="5076825"/>
          <a:ext cx="1466850" cy="981075"/>
          <a:chOff x="167" y="663"/>
          <a:chExt cx="198" cy="128"/>
        </a:xfrm>
        <a:solidFill>
          <a:srgbClr val="FFFFFF"/>
        </a:solidFill>
      </xdr:grpSpPr>
      <xdr:sp>
        <xdr:nvSpPr>
          <xdr:cNvPr id="4228" name="AutoShape 187"/>
          <xdr:cNvSpPr>
            <a:spLocks/>
          </xdr:cNvSpPr>
        </xdr:nvSpPr>
        <xdr:spPr>
          <a:xfrm>
            <a:off x="351" y="66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29" name="AutoShape 188"/>
          <xdr:cNvSpPr>
            <a:spLocks/>
          </xdr:cNvSpPr>
        </xdr:nvSpPr>
        <xdr:spPr>
          <a:xfrm flipV="1">
            <a:off x="351" y="66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30" name="AutoShape 189"/>
          <xdr:cNvSpPr>
            <a:spLocks/>
          </xdr:cNvSpPr>
        </xdr:nvSpPr>
        <xdr:spPr>
          <a:xfrm>
            <a:off x="355" y="672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31" name="AutoShape 190"/>
          <xdr:cNvSpPr>
            <a:spLocks/>
          </xdr:cNvSpPr>
        </xdr:nvSpPr>
        <xdr:spPr>
          <a:xfrm>
            <a:off x="355" y="672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32" name="AutoShape 191"/>
          <xdr:cNvSpPr>
            <a:spLocks/>
          </xdr:cNvSpPr>
        </xdr:nvSpPr>
        <xdr:spPr>
          <a:xfrm>
            <a:off x="355" y="672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33" name="AutoShape 192"/>
          <xdr:cNvSpPr>
            <a:spLocks/>
          </xdr:cNvSpPr>
        </xdr:nvSpPr>
        <xdr:spPr>
          <a:xfrm>
            <a:off x="355" y="672"/>
            <a:ext cx="2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34" name="AutoShape 193"/>
          <xdr:cNvSpPr>
            <a:spLocks/>
          </xdr:cNvSpPr>
        </xdr:nvSpPr>
        <xdr:spPr>
          <a:xfrm>
            <a:off x="357" y="67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35" name="AutoShape 194"/>
          <xdr:cNvSpPr>
            <a:spLocks/>
          </xdr:cNvSpPr>
        </xdr:nvSpPr>
        <xdr:spPr>
          <a:xfrm>
            <a:off x="357" y="67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36" name="AutoShape 195"/>
          <xdr:cNvSpPr>
            <a:spLocks/>
          </xdr:cNvSpPr>
        </xdr:nvSpPr>
        <xdr:spPr>
          <a:xfrm>
            <a:off x="358" y="674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37" name="AutoShape 196"/>
          <xdr:cNvSpPr>
            <a:spLocks/>
          </xdr:cNvSpPr>
        </xdr:nvSpPr>
        <xdr:spPr>
          <a:xfrm>
            <a:off x="358" y="674"/>
            <a:ext cx="2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38" name="AutoShape 197"/>
          <xdr:cNvSpPr>
            <a:spLocks/>
          </xdr:cNvSpPr>
        </xdr:nvSpPr>
        <xdr:spPr>
          <a:xfrm>
            <a:off x="360" y="674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39" name="AutoShape 198"/>
          <xdr:cNvSpPr>
            <a:spLocks/>
          </xdr:cNvSpPr>
        </xdr:nvSpPr>
        <xdr:spPr>
          <a:xfrm flipV="1">
            <a:off x="360" y="67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40" name="AutoShape 199"/>
          <xdr:cNvSpPr>
            <a:spLocks/>
          </xdr:cNvSpPr>
        </xdr:nvSpPr>
        <xdr:spPr>
          <a:xfrm>
            <a:off x="362" y="672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41" name="AutoShape 200"/>
          <xdr:cNvSpPr>
            <a:spLocks/>
          </xdr:cNvSpPr>
        </xdr:nvSpPr>
        <xdr:spPr>
          <a:xfrm flipH="1" flipV="1">
            <a:off x="361" y="671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42" name="AutoShape 201"/>
          <xdr:cNvSpPr>
            <a:spLocks/>
          </xdr:cNvSpPr>
        </xdr:nvSpPr>
        <xdr:spPr>
          <a:xfrm>
            <a:off x="361" y="671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43" name="AutoShape 202"/>
          <xdr:cNvSpPr>
            <a:spLocks/>
          </xdr:cNvSpPr>
        </xdr:nvSpPr>
        <xdr:spPr>
          <a:xfrm flipH="1" flipV="1">
            <a:off x="360" y="670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44" name="AutoShape 203"/>
          <xdr:cNvSpPr>
            <a:spLocks/>
          </xdr:cNvSpPr>
        </xdr:nvSpPr>
        <xdr:spPr>
          <a:xfrm>
            <a:off x="360" y="670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45" name="AutoShape 204"/>
          <xdr:cNvSpPr>
            <a:spLocks/>
          </xdr:cNvSpPr>
        </xdr:nvSpPr>
        <xdr:spPr>
          <a:xfrm flipH="1" flipV="1">
            <a:off x="358" y="669"/>
            <a:ext cx="2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46" name="AutoShape 205"/>
          <xdr:cNvSpPr>
            <a:spLocks/>
          </xdr:cNvSpPr>
        </xdr:nvSpPr>
        <xdr:spPr>
          <a:xfrm>
            <a:off x="358" y="66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47" name="AutoShape 206"/>
          <xdr:cNvSpPr>
            <a:spLocks/>
          </xdr:cNvSpPr>
        </xdr:nvSpPr>
        <xdr:spPr>
          <a:xfrm flipH="1">
            <a:off x="356" y="669"/>
            <a:ext cx="2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48" name="AutoShape 207"/>
          <xdr:cNvSpPr>
            <a:spLocks/>
          </xdr:cNvSpPr>
        </xdr:nvSpPr>
        <xdr:spPr>
          <a:xfrm>
            <a:off x="356" y="66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49" name="AutoShape 208"/>
          <xdr:cNvSpPr>
            <a:spLocks/>
          </xdr:cNvSpPr>
        </xdr:nvSpPr>
        <xdr:spPr>
          <a:xfrm flipH="1">
            <a:off x="355" y="66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50" name="AutoShape 209"/>
          <xdr:cNvSpPr>
            <a:spLocks/>
          </xdr:cNvSpPr>
        </xdr:nvSpPr>
        <xdr:spPr>
          <a:xfrm>
            <a:off x="355" y="670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51" name="AutoShape 210"/>
          <xdr:cNvSpPr>
            <a:spLocks/>
          </xdr:cNvSpPr>
        </xdr:nvSpPr>
        <xdr:spPr>
          <a:xfrm flipH="1">
            <a:off x="353" y="670"/>
            <a:ext cx="2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52" name="AutoShape 211"/>
          <xdr:cNvSpPr>
            <a:spLocks/>
          </xdr:cNvSpPr>
        </xdr:nvSpPr>
        <xdr:spPr>
          <a:xfrm>
            <a:off x="353" y="671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53" name="AutoShape 212"/>
          <xdr:cNvSpPr>
            <a:spLocks/>
          </xdr:cNvSpPr>
        </xdr:nvSpPr>
        <xdr:spPr>
          <a:xfrm flipH="1">
            <a:off x="353" y="671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54" name="AutoShape 213"/>
          <xdr:cNvSpPr>
            <a:spLocks/>
          </xdr:cNvSpPr>
        </xdr:nvSpPr>
        <xdr:spPr>
          <a:xfrm>
            <a:off x="353" y="671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55" name="AutoShape 214"/>
          <xdr:cNvSpPr>
            <a:spLocks/>
          </xdr:cNvSpPr>
        </xdr:nvSpPr>
        <xdr:spPr>
          <a:xfrm flipH="1">
            <a:off x="351" y="671"/>
            <a:ext cx="2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56" name="AutoShape 215"/>
          <xdr:cNvSpPr>
            <a:spLocks/>
          </xdr:cNvSpPr>
        </xdr:nvSpPr>
        <xdr:spPr>
          <a:xfrm>
            <a:off x="351" y="671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57" name="AutoShape 216"/>
          <xdr:cNvSpPr>
            <a:spLocks/>
          </xdr:cNvSpPr>
        </xdr:nvSpPr>
        <xdr:spPr>
          <a:xfrm flipH="1" flipV="1">
            <a:off x="351" y="671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58" name="AutoShape 217"/>
          <xdr:cNvSpPr>
            <a:spLocks/>
          </xdr:cNvSpPr>
        </xdr:nvSpPr>
        <xdr:spPr>
          <a:xfrm>
            <a:off x="351" y="671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59" name="AutoShape 218"/>
          <xdr:cNvSpPr>
            <a:spLocks/>
          </xdr:cNvSpPr>
        </xdr:nvSpPr>
        <xdr:spPr>
          <a:xfrm flipV="1">
            <a:off x="351" y="670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60" name="AutoShape 219"/>
          <xdr:cNvSpPr>
            <a:spLocks/>
          </xdr:cNvSpPr>
        </xdr:nvSpPr>
        <xdr:spPr>
          <a:xfrm>
            <a:off x="351" y="670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61" name="AutoShape 220"/>
          <xdr:cNvSpPr>
            <a:spLocks/>
          </xdr:cNvSpPr>
        </xdr:nvSpPr>
        <xdr:spPr>
          <a:xfrm flipV="1">
            <a:off x="351" y="668"/>
            <a:ext cx="1" cy="2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62" name="AutoShape 221"/>
          <xdr:cNvSpPr>
            <a:spLocks/>
          </xdr:cNvSpPr>
        </xdr:nvSpPr>
        <xdr:spPr>
          <a:xfrm>
            <a:off x="349" y="66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63" name="AutoShape 222"/>
          <xdr:cNvSpPr>
            <a:spLocks/>
          </xdr:cNvSpPr>
        </xdr:nvSpPr>
        <xdr:spPr>
          <a:xfrm flipV="1">
            <a:off x="349" y="665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64" name="AutoShape 223"/>
          <xdr:cNvSpPr>
            <a:spLocks/>
          </xdr:cNvSpPr>
        </xdr:nvSpPr>
        <xdr:spPr>
          <a:xfrm>
            <a:off x="350" y="665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65" name="AutoShape 224"/>
          <xdr:cNvSpPr>
            <a:spLocks/>
          </xdr:cNvSpPr>
        </xdr:nvSpPr>
        <xdr:spPr>
          <a:xfrm flipV="1">
            <a:off x="350" y="664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66" name="AutoShape 225"/>
          <xdr:cNvSpPr>
            <a:spLocks/>
          </xdr:cNvSpPr>
        </xdr:nvSpPr>
        <xdr:spPr>
          <a:xfrm>
            <a:off x="351" y="664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67" name="AutoShape 226"/>
          <xdr:cNvSpPr>
            <a:spLocks/>
          </xdr:cNvSpPr>
        </xdr:nvSpPr>
        <xdr:spPr>
          <a:xfrm flipV="1">
            <a:off x="351" y="663"/>
            <a:ext cx="2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68" name="AutoShape 227"/>
          <xdr:cNvSpPr>
            <a:spLocks/>
          </xdr:cNvSpPr>
        </xdr:nvSpPr>
        <xdr:spPr>
          <a:xfrm>
            <a:off x="353" y="66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69" name="AutoShape 228"/>
          <xdr:cNvSpPr>
            <a:spLocks/>
          </xdr:cNvSpPr>
        </xdr:nvSpPr>
        <xdr:spPr>
          <a:xfrm flipV="1">
            <a:off x="353" y="663"/>
            <a:ext cx="3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70" name="AutoShape 229"/>
          <xdr:cNvSpPr>
            <a:spLocks/>
          </xdr:cNvSpPr>
        </xdr:nvSpPr>
        <xdr:spPr>
          <a:xfrm>
            <a:off x="356" y="66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71" name="AutoShape 230"/>
          <xdr:cNvSpPr>
            <a:spLocks/>
          </xdr:cNvSpPr>
        </xdr:nvSpPr>
        <xdr:spPr>
          <a:xfrm>
            <a:off x="356" y="663"/>
            <a:ext cx="2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72" name="AutoShape 231"/>
          <xdr:cNvSpPr>
            <a:spLocks/>
          </xdr:cNvSpPr>
        </xdr:nvSpPr>
        <xdr:spPr>
          <a:xfrm>
            <a:off x="358" y="66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73" name="AutoShape 232"/>
          <xdr:cNvSpPr>
            <a:spLocks/>
          </xdr:cNvSpPr>
        </xdr:nvSpPr>
        <xdr:spPr>
          <a:xfrm>
            <a:off x="358" y="663"/>
            <a:ext cx="3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74" name="AutoShape 233"/>
          <xdr:cNvSpPr>
            <a:spLocks/>
          </xdr:cNvSpPr>
        </xdr:nvSpPr>
        <xdr:spPr>
          <a:xfrm>
            <a:off x="361" y="66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75" name="AutoShape 234"/>
          <xdr:cNvSpPr>
            <a:spLocks/>
          </xdr:cNvSpPr>
        </xdr:nvSpPr>
        <xdr:spPr>
          <a:xfrm>
            <a:off x="361" y="663"/>
            <a:ext cx="2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76" name="AutoShape 235"/>
          <xdr:cNvSpPr>
            <a:spLocks/>
          </xdr:cNvSpPr>
        </xdr:nvSpPr>
        <xdr:spPr>
          <a:xfrm>
            <a:off x="363" y="664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77" name="AutoShape 236"/>
          <xdr:cNvSpPr>
            <a:spLocks/>
          </xdr:cNvSpPr>
        </xdr:nvSpPr>
        <xdr:spPr>
          <a:xfrm>
            <a:off x="363" y="664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78" name="AutoShape 237"/>
          <xdr:cNvSpPr>
            <a:spLocks/>
          </xdr:cNvSpPr>
        </xdr:nvSpPr>
        <xdr:spPr>
          <a:xfrm>
            <a:off x="364" y="665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79" name="AutoShape 238"/>
          <xdr:cNvSpPr>
            <a:spLocks/>
          </xdr:cNvSpPr>
        </xdr:nvSpPr>
        <xdr:spPr>
          <a:xfrm>
            <a:off x="364" y="665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80" name="AutoShape 239"/>
          <xdr:cNvSpPr>
            <a:spLocks/>
          </xdr:cNvSpPr>
        </xdr:nvSpPr>
        <xdr:spPr>
          <a:xfrm>
            <a:off x="167" y="781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81" name="AutoShape 240"/>
          <xdr:cNvSpPr>
            <a:spLocks/>
          </xdr:cNvSpPr>
        </xdr:nvSpPr>
        <xdr:spPr>
          <a:xfrm>
            <a:off x="167" y="781"/>
            <a:ext cx="1" cy="8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82" name="AutoShape 241"/>
          <xdr:cNvSpPr>
            <a:spLocks/>
          </xdr:cNvSpPr>
        </xdr:nvSpPr>
        <xdr:spPr>
          <a:xfrm>
            <a:off x="167" y="781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83" name="AutoShape 242"/>
          <xdr:cNvSpPr>
            <a:spLocks/>
          </xdr:cNvSpPr>
        </xdr:nvSpPr>
        <xdr:spPr>
          <a:xfrm>
            <a:off x="167" y="781"/>
            <a:ext cx="6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84" name="AutoShape 243"/>
          <xdr:cNvSpPr>
            <a:spLocks/>
          </xdr:cNvSpPr>
        </xdr:nvSpPr>
        <xdr:spPr>
          <a:xfrm>
            <a:off x="167" y="785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85" name="AutoShape 244"/>
          <xdr:cNvSpPr>
            <a:spLocks/>
          </xdr:cNvSpPr>
        </xdr:nvSpPr>
        <xdr:spPr>
          <a:xfrm>
            <a:off x="167" y="785"/>
            <a:ext cx="3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86" name="AutoShape 245"/>
          <xdr:cNvSpPr>
            <a:spLocks/>
          </xdr:cNvSpPr>
        </xdr:nvSpPr>
        <xdr:spPr>
          <a:xfrm>
            <a:off x="175" y="781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87" name="AutoShape 246"/>
          <xdr:cNvSpPr>
            <a:spLocks/>
          </xdr:cNvSpPr>
        </xdr:nvSpPr>
        <xdr:spPr>
          <a:xfrm>
            <a:off x="175" y="781"/>
            <a:ext cx="1" cy="8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88" name="AutoShape 247"/>
          <xdr:cNvSpPr>
            <a:spLocks/>
          </xdr:cNvSpPr>
        </xdr:nvSpPr>
        <xdr:spPr>
          <a:xfrm>
            <a:off x="175" y="781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89" name="AutoShape 248"/>
          <xdr:cNvSpPr>
            <a:spLocks/>
          </xdr:cNvSpPr>
        </xdr:nvSpPr>
        <xdr:spPr>
          <a:xfrm>
            <a:off x="175" y="781"/>
            <a:ext cx="4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90" name="AutoShape 249"/>
          <xdr:cNvSpPr>
            <a:spLocks/>
          </xdr:cNvSpPr>
        </xdr:nvSpPr>
        <xdr:spPr>
          <a:xfrm>
            <a:off x="179" y="781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91" name="AutoShape 250"/>
          <xdr:cNvSpPr>
            <a:spLocks/>
          </xdr:cNvSpPr>
        </xdr:nvSpPr>
        <xdr:spPr>
          <a:xfrm>
            <a:off x="179" y="781"/>
            <a:ext cx="2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92" name="AutoShape 251"/>
          <xdr:cNvSpPr>
            <a:spLocks/>
          </xdr:cNvSpPr>
        </xdr:nvSpPr>
        <xdr:spPr>
          <a:xfrm>
            <a:off x="181" y="781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93" name="AutoShape 252"/>
          <xdr:cNvSpPr>
            <a:spLocks/>
          </xdr:cNvSpPr>
        </xdr:nvSpPr>
        <xdr:spPr>
          <a:xfrm>
            <a:off x="181" y="781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94" name="AutoShape 253"/>
          <xdr:cNvSpPr>
            <a:spLocks/>
          </xdr:cNvSpPr>
        </xdr:nvSpPr>
        <xdr:spPr>
          <a:xfrm>
            <a:off x="181" y="782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95" name="AutoShape 254"/>
          <xdr:cNvSpPr>
            <a:spLocks/>
          </xdr:cNvSpPr>
        </xdr:nvSpPr>
        <xdr:spPr>
          <a:xfrm>
            <a:off x="181" y="782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96" name="AutoShape 255"/>
          <xdr:cNvSpPr>
            <a:spLocks/>
          </xdr:cNvSpPr>
        </xdr:nvSpPr>
        <xdr:spPr>
          <a:xfrm>
            <a:off x="181" y="78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97" name="AutoShape 256"/>
          <xdr:cNvSpPr>
            <a:spLocks/>
          </xdr:cNvSpPr>
        </xdr:nvSpPr>
        <xdr:spPr>
          <a:xfrm>
            <a:off x="181" y="78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98" name="AutoShape 257"/>
          <xdr:cNvSpPr>
            <a:spLocks/>
          </xdr:cNvSpPr>
        </xdr:nvSpPr>
        <xdr:spPr>
          <a:xfrm>
            <a:off x="181" y="78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99" name="AutoShape 258"/>
          <xdr:cNvSpPr>
            <a:spLocks/>
          </xdr:cNvSpPr>
        </xdr:nvSpPr>
        <xdr:spPr>
          <a:xfrm flipH="1">
            <a:off x="181" y="78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00" name="AutoShape 259"/>
          <xdr:cNvSpPr>
            <a:spLocks/>
          </xdr:cNvSpPr>
        </xdr:nvSpPr>
        <xdr:spPr>
          <a:xfrm>
            <a:off x="181" y="784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01" name="AutoShape 260"/>
          <xdr:cNvSpPr>
            <a:spLocks/>
          </xdr:cNvSpPr>
        </xdr:nvSpPr>
        <xdr:spPr>
          <a:xfrm flipH="1">
            <a:off x="181" y="784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02" name="AutoShape 261"/>
          <xdr:cNvSpPr>
            <a:spLocks/>
          </xdr:cNvSpPr>
        </xdr:nvSpPr>
        <xdr:spPr>
          <a:xfrm>
            <a:off x="181" y="784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03" name="AutoShape 262"/>
          <xdr:cNvSpPr>
            <a:spLocks/>
          </xdr:cNvSpPr>
        </xdr:nvSpPr>
        <xdr:spPr>
          <a:xfrm flipH="1">
            <a:off x="179" y="784"/>
            <a:ext cx="2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04" name="AutoShape 263"/>
          <xdr:cNvSpPr>
            <a:spLocks/>
          </xdr:cNvSpPr>
        </xdr:nvSpPr>
        <xdr:spPr>
          <a:xfrm>
            <a:off x="179" y="785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05" name="AutoShape 264"/>
          <xdr:cNvSpPr>
            <a:spLocks/>
          </xdr:cNvSpPr>
        </xdr:nvSpPr>
        <xdr:spPr>
          <a:xfrm flipH="1">
            <a:off x="175" y="785"/>
            <a:ext cx="4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06" name="AutoShape 265"/>
          <xdr:cNvSpPr>
            <a:spLocks/>
          </xdr:cNvSpPr>
        </xdr:nvSpPr>
        <xdr:spPr>
          <a:xfrm>
            <a:off x="178" y="785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07" name="AutoShape 266"/>
          <xdr:cNvSpPr>
            <a:spLocks/>
          </xdr:cNvSpPr>
        </xdr:nvSpPr>
        <xdr:spPr>
          <a:xfrm>
            <a:off x="178" y="785"/>
            <a:ext cx="3" cy="4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08" name="AutoShape 267"/>
          <xdr:cNvSpPr>
            <a:spLocks/>
          </xdr:cNvSpPr>
        </xdr:nvSpPr>
        <xdr:spPr>
          <a:xfrm>
            <a:off x="187" y="781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09" name="AutoShape 268"/>
          <xdr:cNvSpPr>
            <a:spLocks/>
          </xdr:cNvSpPr>
        </xdr:nvSpPr>
        <xdr:spPr>
          <a:xfrm flipH="1">
            <a:off x="186" y="781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10" name="AutoShape 269"/>
          <xdr:cNvSpPr>
            <a:spLocks/>
          </xdr:cNvSpPr>
        </xdr:nvSpPr>
        <xdr:spPr>
          <a:xfrm>
            <a:off x="186" y="781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11" name="AutoShape 270"/>
          <xdr:cNvSpPr>
            <a:spLocks/>
          </xdr:cNvSpPr>
        </xdr:nvSpPr>
        <xdr:spPr>
          <a:xfrm flipH="1">
            <a:off x="185" y="781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12" name="AutoShape 271"/>
          <xdr:cNvSpPr>
            <a:spLocks/>
          </xdr:cNvSpPr>
        </xdr:nvSpPr>
        <xdr:spPr>
          <a:xfrm>
            <a:off x="185" y="782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13" name="AutoShape 272"/>
          <xdr:cNvSpPr>
            <a:spLocks/>
          </xdr:cNvSpPr>
        </xdr:nvSpPr>
        <xdr:spPr>
          <a:xfrm flipH="1">
            <a:off x="185" y="782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14" name="AutoShape 273"/>
          <xdr:cNvSpPr>
            <a:spLocks/>
          </xdr:cNvSpPr>
        </xdr:nvSpPr>
        <xdr:spPr>
          <a:xfrm>
            <a:off x="185" y="78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15" name="AutoShape 274"/>
          <xdr:cNvSpPr>
            <a:spLocks/>
          </xdr:cNvSpPr>
        </xdr:nvSpPr>
        <xdr:spPr>
          <a:xfrm flipH="1">
            <a:off x="184" y="78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16" name="AutoShape 275"/>
          <xdr:cNvSpPr>
            <a:spLocks/>
          </xdr:cNvSpPr>
        </xdr:nvSpPr>
        <xdr:spPr>
          <a:xfrm>
            <a:off x="184" y="784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17" name="AutoShape 276"/>
          <xdr:cNvSpPr>
            <a:spLocks/>
          </xdr:cNvSpPr>
        </xdr:nvSpPr>
        <xdr:spPr>
          <a:xfrm>
            <a:off x="184" y="784"/>
            <a:ext cx="1" cy="2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18" name="AutoShape 277"/>
          <xdr:cNvSpPr>
            <a:spLocks/>
          </xdr:cNvSpPr>
        </xdr:nvSpPr>
        <xdr:spPr>
          <a:xfrm>
            <a:off x="184" y="78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19" name="AutoShape 278"/>
          <xdr:cNvSpPr>
            <a:spLocks/>
          </xdr:cNvSpPr>
        </xdr:nvSpPr>
        <xdr:spPr>
          <a:xfrm>
            <a:off x="184" y="78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20" name="AutoShape 279"/>
          <xdr:cNvSpPr>
            <a:spLocks/>
          </xdr:cNvSpPr>
        </xdr:nvSpPr>
        <xdr:spPr>
          <a:xfrm>
            <a:off x="185" y="78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21" name="AutoShape 280"/>
          <xdr:cNvSpPr>
            <a:spLocks/>
          </xdr:cNvSpPr>
        </xdr:nvSpPr>
        <xdr:spPr>
          <a:xfrm>
            <a:off x="185" y="78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22" name="AutoShape 281"/>
          <xdr:cNvSpPr>
            <a:spLocks/>
          </xdr:cNvSpPr>
        </xdr:nvSpPr>
        <xdr:spPr>
          <a:xfrm>
            <a:off x="185" y="78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23" name="AutoShape 282"/>
          <xdr:cNvSpPr>
            <a:spLocks/>
          </xdr:cNvSpPr>
        </xdr:nvSpPr>
        <xdr:spPr>
          <a:xfrm>
            <a:off x="185" y="78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24" name="AutoShape 283"/>
          <xdr:cNvSpPr>
            <a:spLocks/>
          </xdr:cNvSpPr>
        </xdr:nvSpPr>
        <xdr:spPr>
          <a:xfrm>
            <a:off x="186" y="78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25" name="AutoShape 284"/>
          <xdr:cNvSpPr>
            <a:spLocks/>
          </xdr:cNvSpPr>
        </xdr:nvSpPr>
        <xdr:spPr>
          <a:xfrm>
            <a:off x="186" y="78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26" name="AutoShape 285"/>
          <xdr:cNvSpPr>
            <a:spLocks/>
          </xdr:cNvSpPr>
        </xdr:nvSpPr>
        <xdr:spPr>
          <a:xfrm>
            <a:off x="187" y="78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27" name="AutoShape 286"/>
          <xdr:cNvSpPr>
            <a:spLocks/>
          </xdr:cNvSpPr>
        </xdr:nvSpPr>
        <xdr:spPr>
          <a:xfrm>
            <a:off x="187" y="789"/>
            <a:ext cx="2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28" name="AutoShape 287"/>
          <xdr:cNvSpPr>
            <a:spLocks/>
          </xdr:cNvSpPr>
        </xdr:nvSpPr>
        <xdr:spPr>
          <a:xfrm>
            <a:off x="189" y="78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29" name="AutoShape 288"/>
          <xdr:cNvSpPr>
            <a:spLocks/>
          </xdr:cNvSpPr>
        </xdr:nvSpPr>
        <xdr:spPr>
          <a:xfrm flipV="1">
            <a:off x="189" y="78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30" name="AutoShape 289"/>
          <xdr:cNvSpPr>
            <a:spLocks/>
          </xdr:cNvSpPr>
        </xdr:nvSpPr>
        <xdr:spPr>
          <a:xfrm>
            <a:off x="190" y="78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31" name="AutoShape 290"/>
          <xdr:cNvSpPr>
            <a:spLocks/>
          </xdr:cNvSpPr>
        </xdr:nvSpPr>
        <xdr:spPr>
          <a:xfrm flipV="1">
            <a:off x="190" y="78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32" name="AutoShape 291"/>
          <xdr:cNvSpPr>
            <a:spLocks/>
          </xdr:cNvSpPr>
        </xdr:nvSpPr>
        <xdr:spPr>
          <a:xfrm>
            <a:off x="191" y="78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33" name="AutoShape 292"/>
          <xdr:cNvSpPr>
            <a:spLocks/>
          </xdr:cNvSpPr>
        </xdr:nvSpPr>
        <xdr:spPr>
          <a:xfrm flipV="1">
            <a:off x="191" y="78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34" name="AutoShape 293"/>
          <xdr:cNvSpPr>
            <a:spLocks/>
          </xdr:cNvSpPr>
        </xdr:nvSpPr>
        <xdr:spPr>
          <a:xfrm>
            <a:off x="191" y="78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35" name="AutoShape 294"/>
          <xdr:cNvSpPr>
            <a:spLocks/>
          </xdr:cNvSpPr>
        </xdr:nvSpPr>
        <xdr:spPr>
          <a:xfrm flipV="1">
            <a:off x="191" y="78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36" name="AutoShape 295"/>
          <xdr:cNvSpPr>
            <a:spLocks/>
          </xdr:cNvSpPr>
        </xdr:nvSpPr>
        <xdr:spPr>
          <a:xfrm>
            <a:off x="192" y="78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37" name="AutoShape 296"/>
          <xdr:cNvSpPr>
            <a:spLocks/>
          </xdr:cNvSpPr>
        </xdr:nvSpPr>
        <xdr:spPr>
          <a:xfrm flipV="1">
            <a:off x="192" y="784"/>
            <a:ext cx="1" cy="2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38" name="AutoShape 297"/>
          <xdr:cNvSpPr>
            <a:spLocks/>
          </xdr:cNvSpPr>
        </xdr:nvSpPr>
        <xdr:spPr>
          <a:xfrm>
            <a:off x="192" y="784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39" name="AutoShape 298"/>
          <xdr:cNvSpPr>
            <a:spLocks/>
          </xdr:cNvSpPr>
        </xdr:nvSpPr>
        <xdr:spPr>
          <a:xfrm flipH="1" flipV="1">
            <a:off x="191" y="78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40" name="AutoShape 299"/>
          <xdr:cNvSpPr>
            <a:spLocks/>
          </xdr:cNvSpPr>
        </xdr:nvSpPr>
        <xdr:spPr>
          <a:xfrm>
            <a:off x="191" y="78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41" name="AutoShape 300"/>
          <xdr:cNvSpPr>
            <a:spLocks/>
          </xdr:cNvSpPr>
        </xdr:nvSpPr>
        <xdr:spPr>
          <a:xfrm flipH="1" flipV="1">
            <a:off x="191" y="782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42" name="AutoShape 301"/>
          <xdr:cNvSpPr>
            <a:spLocks/>
          </xdr:cNvSpPr>
        </xdr:nvSpPr>
        <xdr:spPr>
          <a:xfrm>
            <a:off x="191" y="782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43" name="AutoShape 302"/>
          <xdr:cNvSpPr>
            <a:spLocks/>
          </xdr:cNvSpPr>
        </xdr:nvSpPr>
        <xdr:spPr>
          <a:xfrm flipH="1" flipV="1">
            <a:off x="190" y="781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44" name="AutoShape 303"/>
          <xdr:cNvSpPr>
            <a:spLocks/>
          </xdr:cNvSpPr>
        </xdr:nvSpPr>
        <xdr:spPr>
          <a:xfrm>
            <a:off x="190" y="781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45" name="AutoShape 304"/>
          <xdr:cNvSpPr>
            <a:spLocks/>
          </xdr:cNvSpPr>
        </xdr:nvSpPr>
        <xdr:spPr>
          <a:xfrm flipH="1" flipV="1">
            <a:off x="189" y="781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46" name="AutoShape 305"/>
          <xdr:cNvSpPr>
            <a:spLocks/>
          </xdr:cNvSpPr>
        </xdr:nvSpPr>
        <xdr:spPr>
          <a:xfrm>
            <a:off x="189" y="781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47" name="AutoShape 306"/>
          <xdr:cNvSpPr>
            <a:spLocks/>
          </xdr:cNvSpPr>
        </xdr:nvSpPr>
        <xdr:spPr>
          <a:xfrm flipH="1">
            <a:off x="187" y="781"/>
            <a:ext cx="2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48" name="AutoShape 307"/>
          <xdr:cNvSpPr>
            <a:spLocks/>
          </xdr:cNvSpPr>
        </xdr:nvSpPr>
        <xdr:spPr>
          <a:xfrm>
            <a:off x="195" y="781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49" name="AutoShape 308"/>
          <xdr:cNvSpPr>
            <a:spLocks/>
          </xdr:cNvSpPr>
        </xdr:nvSpPr>
        <xdr:spPr>
          <a:xfrm>
            <a:off x="195" y="781"/>
            <a:ext cx="1" cy="8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50" name="AutoShape 309"/>
          <xdr:cNvSpPr>
            <a:spLocks/>
          </xdr:cNvSpPr>
        </xdr:nvSpPr>
        <xdr:spPr>
          <a:xfrm>
            <a:off x="195" y="781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51" name="AutoShape 310"/>
          <xdr:cNvSpPr>
            <a:spLocks/>
          </xdr:cNvSpPr>
        </xdr:nvSpPr>
        <xdr:spPr>
          <a:xfrm>
            <a:off x="195" y="781"/>
            <a:ext cx="6" cy="8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52" name="AutoShape 311"/>
          <xdr:cNvSpPr>
            <a:spLocks/>
          </xdr:cNvSpPr>
        </xdr:nvSpPr>
        <xdr:spPr>
          <a:xfrm>
            <a:off x="201" y="781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53" name="AutoShape 312"/>
          <xdr:cNvSpPr>
            <a:spLocks/>
          </xdr:cNvSpPr>
        </xdr:nvSpPr>
        <xdr:spPr>
          <a:xfrm>
            <a:off x="201" y="781"/>
            <a:ext cx="1" cy="8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54" name="AutoShape 313"/>
          <xdr:cNvSpPr>
            <a:spLocks/>
          </xdr:cNvSpPr>
        </xdr:nvSpPr>
        <xdr:spPr>
          <a:xfrm>
            <a:off x="207" y="781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55" name="AutoShape 314"/>
          <xdr:cNvSpPr>
            <a:spLocks/>
          </xdr:cNvSpPr>
        </xdr:nvSpPr>
        <xdr:spPr>
          <a:xfrm>
            <a:off x="207" y="781"/>
            <a:ext cx="1" cy="8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56" name="AutoShape 315"/>
          <xdr:cNvSpPr>
            <a:spLocks/>
          </xdr:cNvSpPr>
        </xdr:nvSpPr>
        <xdr:spPr>
          <a:xfrm>
            <a:off x="203" y="781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57" name="AutoShape 316"/>
          <xdr:cNvSpPr>
            <a:spLocks/>
          </xdr:cNvSpPr>
        </xdr:nvSpPr>
        <xdr:spPr>
          <a:xfrm>
            <a:off x="203" y="781"/>
            <a:ext cx="7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58" name="AutoShape 317"/>
          <xdr:cNvSpPr>
            <a:spLocks/>
          </xdr:cNvSpPr>
        </xdr:nvSpPr>
        <xdr:spPr>
          <a:xfrm>
            <a:off x="221" y="781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59" name="AutoShape 318"/>
          <xdr:cNvSpPr>
            <a:spLocks/>
          </xdr:cNvSpPr>
        </xdr:nvSpPr>
        <xdr:spPr>
          <a:xfrm>
            <a:off x="221" y="781"/>
            <a:ext cx="2" cy="8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60" name="AutoShape 319"/>
          <xdr:cNvSpPr>
            <a:spLocks/>
          </xdr:cNvSpPr>
        </xdr:nvSpPr>
        <xdr:spPr>
          <a:xfrm>
            <a:off x="225" y="781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61" name="AutoShape 320"/>
          <xdr:cNvSpPr>
            <a:spLocks/>
          </xdr:cNvSpPr>
        </xdr:nvSpPr>
        <xdr:spPr>
          <a:xfrm flipH="1">
            <a:off x="223" y="781"/>
            <a:ext cx="2" cy="8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62" name="AutoShape 321"/>
          <xdr:cNvSpPr>
            <a:spLocks/>
          </xdr:cNvSpPr>
        </xdr:nvSpPr>
        <xdr:spPr>
          <a:xfrm>
            <a:off x="225" y="781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63" name="AutoShape 322"/>
          <xdr:cNvSpPr>
            <a:spLocks/>
          </xdr:cNvSpPr>
        </xdr:nvSpPr>
        <xdr:spPr>
          <a:xfrm>
            <a:off x="225" y="781"/>
            <a:ext cx="3" cy="8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64" name="AutoShape 323"/>
          <xdr:cNvSpPr>
            <a:spLocks/>
          </xdr:cNvSpPr>
        </xdr:nvSpPr>
        <xdr:spPr>
          <a:xfrm>
            <a:off x="230" y="781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65" name="AutoShape 324"/>
          <xdr:cNvSpPr>
            <a:spLocks/>
          </xdr:cNvSpPr>
        </xdr:nvSpPr>
        <xdr:spPr>
          <a:xfrm flipH="1">
            <a:off x="228" y="781"/>
            <a:ext cx="2" cy="8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66" name="AutoShape 325"/>
          <xdr:cNvSpPr>
            <a:spLocks/>
          </xdr:cNvSpPr>
        </xdr:nvSpPr>
        <xdr:spPr>
          <a:xfrm>
            <a:off x="233" y="781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67" name="AutoShape 326"/>
          <xdr:cNvSpPr>
            <a:spLocks/>
          </xdr:cNvSpPr>
        </xdr:nvSpPr>
        <xdr:spPr>
          <a:xfrm>
            <a:off x="233" y="781"/>
            <a:ext cx="1" cy="8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68" name="AutoShape 327"/>
          <xdr:cNvSpPr>
            <a:spLocks/>
          </xdr:cNvSpPr>
        </xdr:nvSpPr>
        <xdr:spPr>
          <a:xfrm>
            <a:off x="236" y="781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69" name="AutoShape 328"/>
          <xdr:cNvSpPr>
            <a:spLocks/>
          </xdr:cNvSpPr>
        </xdr:nvSpPr>
        <xdr:spPr>
          <a:xfrm>
            <a:off x="236" y="781"/>
            <a:ext cx="1" cy="8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70" name="AutoShape 329"/>
          <xdr:cNvSpPr>
            <a:spLocks/>
          </xdr:cNvSpPr>
        </xdr:nvSpPr>
        <xdr:spPr>
          <a:xfrm>
            <a:off x="236" y="781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71" name="AutoShape 330"/>
          <xdr:cNvSpPr>
            <a:spLocks/>
          </xdr:cNvSpPr>
        </xdr:nvSpPr>
        <xdr:spPr>
          <a:xfrm>
            <a:off x="236" y="781"/>
            <a:ext cx="4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72" name="AutoShape 331"/>
          <xdr:cNvSpPr>
            <a:spLocks/>
          </xdr:cNvSpPr>
        </xdr:nvSpPr>
        <xdr:spPr>
          <a:xfrm>
            <a:off x="240" y="781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73" name="AutoShape 332"/>
          <xdr:cNvSpPr>
            <a:spLocks/>
          </xdr:cNvSpPr>
        </xdr:nvSpPr>
        <xdr:spPr>
          <a:xfrm>
            <a:off x="240" y="781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74" name="AutoShape 333"/>
          <xdr:cNvSpPr>
            <a:spLocks/>
          </xdr:cNvSpPr>
        </xdr:nvSpPr>
        <xdr:spPr>
          <a:xfrm>
            <a:off x="241" y="781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75" name="AutoShape 334"/>
          <xdr:cNvSpPr>
            <a:spLocks/>
          </xdr:cNvSpPr>
        </xdr:nvSpPr>
        <xdr:spPr>
          <a:xfrm>
            <a:off x="241" y="781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76" name="AutoShape 335"/>
          <xdr:cNvSpPr>
            <a:spLocks/>
          </xdr:cNvSpPr>
        </xdr:nvSpPr>
        <xdr:spPr>
          <a:xfrm>
            <a:off x="242" y="782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77" name="AutoShape 336"/>
          <xdr:cNvSpPr>
            <a:spLocks/>
          </xdr:cNvSpPr>
        </xdr:nvSpPr>
        <xdr:spPr>
          <a:xfrm>
            <a:off x="242" y="782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78" name="AutoShape 337"/>
          <xdr:cNvSpPr>
            <a:spLocks/>
          </xdr:cNvSpPr>
        </xdr:nvSpPr>
        <xdr:spPr>
          <a:xfrm>
            <a:off x="242" y="78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79" name="AutoShape 338"/>
          <xdr:cNvSpPr>
            <a:spLocks/>
          </xdr:cNvSpPr>
        </xdr:nvSpPr>
        <xdr:spPr>
          <a:xfrm>
            <a:off x="242" y="78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80" name="AutoShape 339"/>
          <xdr:cNvSpPr>
            <a:spLocks/>
          </xdr:cNvSpPr>
        </xdr:nvSpPr>
        <xdr:spPr>
          <a:xfrm>
            <a:off x="243" y="784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81" name="AutoShape 340"/>
          <xdr:cNvSpPr>
            <a:spLocks/>
          </xdr:cNvSpPr>
        </xdr:nvSpPr>
        <xdr:spPr>
          <a:xfrm>
            <a:off x="243" y="784"/>
            <a:ext cx="1" cy="2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82" name="AutoShape 341"/>
          <xdr:cNvSpPr>
            <a:spLocks/>
          </xdr:cNvSpPr>
        </xdr:nvSpPr>
        <xdr:spPr>
          <a:xfrm>
            <a:off x="243" y="78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83" name="AutoShape 342"/>
          <xdr:cNvSpPr>
            <a:spLocks/>
          </xdr:cNvSpPr>
        </xdr:nvSpPr>
        <xdr:spPr>
          <a:xfrm flipH="1">
            <a:off x="242" y="78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84" name="AutoShape 343"/>
          <xdr:cNvSpPr>
            <a:spLocks/>
          </xdr:cNvSpPr>
        </xdr:nvSpPr>
        <xdr:spPr>
          <a:xfrm>
            <a:off x="242" y="78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85" name="AutoShape 344"/>
          <xdr:cNvSpPr>
            <a:spLocks/>
          </xdr:cNvSpPr>
        </xdr:nvSpPr>
        <xdr:spPr>
          <a:xfrm flipH="1">
            <a:off x="242" y="78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86" name="AutoShape 345"/>
          <xdr:cNvSpPr>
            <a:spLocks/>
          </xdr:cNvSpPr>
        </xdr:nvSpPr>
        <xdr:spPr>
          <a:xfrm>
            <a:off x="242" y="78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87" name="AutoShape 346"/>
          <xdr:cNvSpPr>
            <a:spLocks/>
          </xdr:cNvSpPr>
        </xdr:nvSpPr>
        <xdr:spPr>
          <a:xfrm flipH="1">
            <a:off x="241" y="78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88" name="AutoShape 347"/>
          <xdr:cNvSpPr>
            <a:spLocks/>
          </xdr:cNvSpPr>
        </xdr:nvSpPr>
        <xdr:spPr>
          <a:xfrm>
            <a:off x="241" y="78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89" name="AutoShape 348"/>
          <xdr:cNvSpPr>
            <a:spLocks/>
          </xdr:cNvSpPr>
        </xdr:nvSpPr>
        <xdr:spPr>
          <a:xfrm flipH="1">
            <a:off x="240" y="78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90" name="AutoShape 349"/>
          <xdr:cNvSpPr>
            <a:spLocks/>
          </xdr:cNvSpPr>
        </xdr:nvSpPr>
        <xdr:spPr>
          <a:xfrm>
            <a:off x="240" y="78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91" name="AutoShape 350"/>
          <xdr:cNvSpPr>
            <a:spLocks/>
          </xdr:cNvSpPr>
        </xdr:nvSpPr>
        <xdr:spPr>
          <a:xfrm flipH="1">
            <a:off x="236" y="789"/>
            <a:ext cx="4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92" name="AutoShape 351"/>
          <xdr:cNvSpPr>
            <a:spLocks/>
          </xdr:cNvSpPr>
        </xdr:nvSpPr>
        <xdr:spPr>
          <a:xfrm>
            <a:off x="248" y="781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93" name="AutoShape 352"/>
          <xdr:cNvSpPr>
            <a:spLocks/>
          </xdr:cNvSpPr>
        </xdr:nvSpPr>
        <xdr:spPr>
          <a:xfrm>
            <a:off x="248" y="781"/>
            <a:ext cx="1" cy="8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94" name="AutoShape 353"/>
          <xdr:cNvSpPr>
            <a:spLocks/>
          </xdr:cNvSpPr>
        </xdr:nvSpPr>
        <xdr:spPr>
          <a:xfrm>
            <a:off x="245" y="781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95" name="AutoShape 354"/>
          <xdr:cNvSpPr>
            <a:spLocks/>
          </xdr:cNvSpPr>
        </xdr:nvSpPr>
        <xdr:spPr>
          <a:xfrm>
            <a:off x="245" y="781"/>
            <a:ext cx="6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96" name="AutoShape 355"/>
          <xdr:cNvSpPr>
            <a:spLocks/>
          </xdr:cNvSpPr>
        </xdr:nvSpPr>
        <xdr:spPr>
          <a:xfrm>
            <a:off x="253" y="781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97" name="AutoShape 356"/>
          <xdr:cNvSpPr>
            <a:spLocks/>
          </xdr:cNvSpPr>
        </xdr:nvSpPr>
        <xdr:spPr>
          <a:xfrm>
            <a:off x="253" y="781"/>
            <a:ext cx="1" cy="8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98" name="AutoShape 357"/>
          <xdr:cNvSpPr>
            <a:spLocks/>
          </xdr:cNvSpPr>
        </xdr:nvSpPr>
        <xdr:spPr>
          <a:xfrm>
            <a:off x="260" y="781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99" name="AutoShape 358"/>
          <xdr:cNvSpPr>
            <a:spLocks/>
          </xdr:cNvSpPr>
        </xdr:nvSpPr>
        <xdr:spPr>
          <a:xfrm>
            <a:off x="260" y="781"/>
            <a:ext cx="1" cy="8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00" name="AutoShape 359"/>
          <xdr:cNvSpPr>
            <a:spLocks/>
          </xdr:cNvSpPr>
        </xdr:nvSpPr>
        <xdr:spPr>
          <a:xfrm>
            <a:off x="253" y="785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01" name="AutoShape 360"/>
          <xdr:cNvSpPr>
            <a:spLocks/>
          </xdr:cNvSpPr>
        </xdr:nvSpPr>
        <xdr:spPr>
          <a:xfrm>
            <a:off x="253" y="785"/>
            <a:ext cx="7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02" name="AutoShape 361"/>
          <xdr:cNvSpPr>
            <a:spLocks/>
          </xdr:cNvSpPr>
        </xdr:nvSpPr>
        <xdr:spPr>
          <a:xfrm>
            <a:off x="264" y="78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03" name="AutoShape 362"/>
          <xdr:cNvSpPr>
            <a:spLocks/>
          </xdr:cNvSpPr>
        </xdr:nvSpPr>
        <xdr:spPr>
          <a:xfrm flipH="1">
            <a:off x="264" y="78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04" name="AutoShape 363"/>
          <xdr:cNvSpPr>
            <a:spLocks/>
          </xdr:cNvSpPr>
        </xdr:nvSpPr>
        <xdr:spPr>
          <a:xfrm>
            <a:off x="264" y="78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05" name="AutoShape 364"/>
          <xdr:cNvSpPr>
            <a:spLocks/>
          </xdr:cNvSpPr>
        </xdr:nvSpPr>
        <xdr:spPr>
          <a:xfrm flipH="1" flipV="1">
            <a:off x="263" y="78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06" name="AutoShape 365"/>
          <xdr:cNvSpPr>
            <a:spLocks/>
          </xdr:cNvSpPr>
        </xdr:nvSpPr>
        <xdr:spPr>
          <a:xfrm>
            <a:off x="263" y="78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07" name="AutoShape 366"/>
          <xdr:cNvSpPr>
            <a:spLocks/>
          </xdr:cNvSpPr>
        </xdr:nvSpPr>
        <xdr:spPr>
          <a:xfrm flipV="1">
            <a:off x="263" y="78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08" name="AutoShape 367"/>
          <xdr:cNvSpPr>
            <a:spLocks/>
          </xdr:cNvSpPr>
        </xdr:nvSpPr>
        <xdr:spPr>
          <a:xfrm>
            <a:off x="264" y="78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09" name="AutoShape 368"/>
          <xdr:cNvSpPr>
            <a:spLocks/>
          </xdr:cNvSpPr>
        </xdr:nvSpPr>
        <xdr:spPr>
          <a:xfrm>
            <a:off x="264" y="78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10" name="AutoShape 369"/>
          <xdr:cNvSpPr>
            <a:spLocks/>
          </xdr:cNvSpPr>
        </xdr:nvSpPr>
        <xdr:spPr>
          <a:xfrm>
            <a:off x="264" y="78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11" name="AutoShape 370"/>
          <xdr:cNvSpPr>
            <a:spLocks/>
          </xdr:cNvSpPr>
        </xdr:nvSpPr>
        <xdr:spPr>
          <a:xfrm>
            <a:off x="264" y="78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12" name="AutoShape 371"/>
          <xdr:cNvSpPr>
            <a:spLocks/>
          </xdr:cNvSpPr>
        </xdr:nvSpPr>
        <xdr:spPr>
          <a:xfrm>
            <a:off x="264" y="790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13" name="AutoShape 372"/>
          <xdr:cNvSpPr>
            <a:spLocks/>
          </xdr:cNvSpPr>
        </xdr:nvSpPr>
        <xdr:spPr>
          <a:xfrm flipH="1">
            <a:off x="264" y="790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14" name="AutoShape 373"/>
          <xdr:cNvSpPr>
            <a:spLocks/>
          </xdr:cNvSpPr>
        </xdr:nvSpPr>
        <xdr:spPr>
          <a:xfrm>
            <a:off x="264" y="790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15" name="AutoShape 374"/>
          <xdr:cNvSpPr>
            <a:spLocks/>
          </xdr:cNvSpPr>
        </xdr:nvSpPr>
        <xdr:spPr>
          <a:xfrm flipH="1">
            <a:off x="263" y="790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16" name="AutoShape 375"/>
          <xdr:cNvSpPr>
            <a:spLocks/>
          </xdr:cNvSpPr>
        </xdr:nvSpPr>
        <xdr:spPr>
          <a:xfrm>
            <a:off x="278" y="781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17" name="AutoShape 376"/>
          <xdr:cNvSpPr>
            <a:spLocks/>
          </xdr:cNvSpPr>
        </xdr:nvSpPr>
        <xdr:spPr>
          <a:xfrm>
            <a:off x="278" y="781"/>
            <a:ext cx="1" cy="8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18" name="AutoShape 377"/>
          <xdr:cNvSpPr>
            <a:spLocks/>
          </xdr:cNvSpPr>
        </xdr:nvSpPr>
        <xdr:spPr>
          <a:xfrm>
            <a:off x="278" y="781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19" name="AutoShape 378"/>
          <xdr:cNvSpPr>
            <a:spLocks/>
          </xdr:cNvSpPr>
        </xdr:nvSpPr>
        <xdr:spPr>
          <a:xfrm>
            <a:off x="278" y="781"/>
            <a:ext cx="4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20" name="AutoShape 379"/>
          <xdr:cNvSpPr>
            <a:spLocks/>
          </xdr:cNvSpPr>
        </xdr:nvSpPr>
        <xdr:spPr>
          <a:xfrm>
            <a:off x="282" y="781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21" name="AutoShape 380"/>
          <xdr:cNvSpPr>
            <a:spLocks/>
          </xdr:cNvSpPr>
        </xdr:nvSpPr>
        <xdr:spPr>
          <a:xfrm>
            <a:off x="282" y="781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22" name="AutoShape 381"/>
          <xdr:cNvSpPr>
            <a:spLocks/>
          </xdr:cNvSpPr>
        </xdr:nvSpPr>
        <xdr:spPr>
          <a:xfrm>
            <a:off x="283" y="781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23" name="AutoShape 382"/>
          <xdr:cNvSpPr>
            <a:spLocks/>
          </xdr:cNvSpPr>
        </xdr:nvSpPr>
        <xdr:spPr>
          <a:xfrm>
            <a:off x="283" y="781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24" name="AutoShape 383"/>
          <xdr:cNvSpPr>
            <a:spLocks/>
          </xdr:cNvSpPr>
        </xdr:nvSpPr>
        <xdr:spPr>
          <a:xfrm>
            <a:off x="284" y="782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25" name="AutoShape 384"/>
          <xdr:cNvSpPr>
            <a:spLocks/>
          </xdr:cNvSpPr>
        </xdr:nvSpPr>
        <xdr:spPr>
          <a:xfrm>
            <a:off x="284" y="782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26" name="AutoShape 385"/>
          <xdr:cNvSpPr>
            <a:spLocks/>
          </xdr:cNvSpPr>
        </xdr:nvSpPr>
        <xdr:spPr>
          <a:xfrm>
            <a:off x="284" y="78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27" name="AutoShape 386"/>
          <xdr:cNvSpPr>
            <a:spLocks/>
          </xdr:cNvSpPr>
        </xdr:nvSpPr>
        <xdr:spPr>
          <a:xfrm>
            <a:off x="284" y="78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323850</xdr:colOff>
      <xdr:row>22</xdr:row>
      <xdr:rowOff>0</xdr:rowOff>
    </xdr:from>
    <xdr:to>
      <xdr:col>2</xdr:col>
      <xdr:colOff>571500</xdr:colOff>
      <xdr:row>28</xdr:row>
      <xdr:rowOff>95250</xdr:rowOff>
    </xdr:to>
    <xdr:grpSp>
      <xdr:nvGrpSpPr>
        <xdr:cNvPr id="4428" name="Group 588"/>
        <xdr:cNvGrpSpPr>
          <a:grpSpLocks/>
        </xdr:cNvGrpSpPr>
      </xdr:nvGrpSpPr>
      <xdr:grpSpPr>
        <a:xfrm>
          <a:off x="1133475" y="4791075"/>
          <a:ext cx="981075" cy="1257300"/>
          <a:chOff x="153" y="626"/>
          <a:chExt cx="132" cy="163"/>
        </a:xfrm>
        <a:solidFill>
          <a:srgbClr val="FFFFFF"/>
        </a:solidFill>
      </xdr:grpSpPr>
      <xdr:sp>
        <xdr:nvSpPr>
          <xdr:cNvPr id="4429" name="AutoShape 388"/>
          <xdr:cNvSpPr>
            <a:spLocks/>
          </xdr:cNvSpPr>
        </xdr:nvSpPr>
        <xdr:spPr>
          <a:xfrm>
            <a:off x="284" y="78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30" name="AutoShape 389"/>
          <xdr:cNvSpPr>
            <a:spLocks/>
          </xdr:cNvSpPr>
        </xdr:nvSpPr>
        <xdr:spPr>
          <a:xfrm flipH="1">
            <a:off x="284" y="78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31" name="AutoShape 390"/>
          <xdr:cNvSpPr>
            <a:spLocks/>
          </xdr:cNvSpPr>
        </xdr:nvSpPr>
        <xdr:spPr>
          <a:xfrm>
            <a:off x="284" y="784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32" name="AutoShape 391"/>
          <xdr:cNvSpPr>
            <a:spLocks/>
          </xdr:cNvSpPr>
        </xdr:nvSpPr>
        <xdr:spPr>
          <a:xfrm flipH="1">
            <a:off x="283" y="784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33" name="AutoShape 392"/>
          <xdr:cNvSpPr>
            <a:spLocks/>
          </xdr:cNvSpPr>
        </xdr:nvSpPr>
        <xdr:spPr>
          <a:xfrm>
            <a:off x="283" y="784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34" name="AutoShape 393"/>
          <xdr:cNvSpPr>
            <a:spLocks/>
          </xdr:cNvSpPr>
        </xdr:nvSpPr>
        <xdr:spPr>
          <a:xfrm flipH="1">
            <a:off x="282" y="784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35" name="AutoShape 394"/>
          <xdr:cNvSpPr>
            <a:spLocks/>
          </xdr:cNvSpPr>
        </xdr:nvSpPr>
        <xdr:spPr>
          <a:xfrm>
            <a:off x="282" y="785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36" name="AutoShape 395"/>
          <xdr:cNvSpPr>
            <a:spLocks/>
          </xdr:cNvSpPr>
        </xdr:nvSpPr>
        <xdr:spPr>
          <a:xfrm flipH="1">
            <a:off x="278" y="785"/>
            <a:ext cx="4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37" name="AutoShape 396"/>
          <xdr:cNvSpPr>
            <a:spLocks/>
          </xdr:cNvSpPr>
        </xdr:nvSpPr>
        <xdr:spPr>
          <a:xfrm>
            <a:off x="281" y="785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38" name="AutoShape 397"/>
          <xdr:cNvSpPr>
            <a:spLocks/>
          </xdr:cNvSpPr>
        </xdr:nvSpPr>
        <xdr:spPr>
          <a:xfrm>
            <a:off x="281" y="785"/>
            <a:ext cx="3" cy="4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39" name="AutoShape 398"/>
          <xdr:cNvSpPr>
            <a:spLocks/>
          </xdr:cNvSpPr>
        </xdr:nvSpPr>
        <xdr:spPr>
          <a:xfrm>
            <a:off x="159" y="62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40" name="AutoShape 399"/>
          <xdr:cNvSpPr>
            <a:spLocks/>
          </xdr:cNvSpPr>
        </xdr:nvSpPr>
        <xdr:spPr>
          <a:xfrm flipH="1" flipV="1">
            <a:off x="158" y="62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41" name="AutoShape 400"/>
          <xdr:cNvSpPr>
            <a:spLocks/>
          </xdr:cNvSpPr>
        </xdr:nvSpPr>
        <xdr:spPr>
          <a:xfrm>
            <a:off x="158" y="62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42" name="AutoShape 401"/>
          <xdr:cNvSpPr>
            <a:spLocks/>
          </xdr:cNvSpPr>
        </xdr:nvSpPr>
        <xdr:spPr>
          <a:xfrm flipH="1" flipV="1">
            <a:off x="158" y="62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43" name="AutoShape 402"/>
          <xdr:cNvSpPr>
            <a:spLocks/>
          </xdr:cNvSpPr>
        </xdr:nvSpPr>
        <xdr:spPr>
          <a:xfrm>
            <a:off x="158" y="62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44" name="AutoShape 403"/>
          <xdr:cNvSpPr>
            <a:spLocks/>
          </xdr:cNvSpPr>
        </xdr:nvSpPr>
        <xdr:spPr>
          <a:xfrm flipH="1" flipV="1">
            <a:off x="157" y="62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45" name="AutoShape 404"/>
          <xdr:cNvSpPr>
            <a:spLocks/>
          </xdr:cNvSpPr>
        </xdr:nvSpPr>
        <xdr:spPr>
          <a:xfrm>
            <a:off x="157" y="62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46" name="AutoShape 405"/>
          <xdr:cNvSpPr>
            <a:spLocks/>
          </xdr:cNvSpPr>
        </xdr:nvSpPr>
        <xdr:spPr>
          <a:xfrm flipH="1">
            <a:off x="155" y="626"/>
            <a:ext cx="2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47" name="AutoShape 406"/>
          <xdr:cNvSpPr>
            <a:spLocks/>
          </xdr:cNvSpPr>
        </xdr:nvSpPr>
        <xdr:spPr>
          <a:xfrm>
            <a:off x="155" y="62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48" name="AutoShape 407"/>
          <xdr:cNvSpPr>
            <a:spLocks/>
          </xdr:cNvSpPr>
        </xdr:nvSpPr>
        <xdr:spPr>
          <a:xfrm flipH="1">
            <a:off x="154" y="62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49" name="AutoShape 408"/>
          <xdr:cNvSpPr>
            <a:spLocks/>
          </xdr:cNvSpPr>
        </xdr:nvSpPr>
        <xdr:spPr>
          <a:xfrm>
            <a:off x="154" y="62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50" name="AutoShape 409"/>
          <xdr:cNvSpPr>
            <a:spLocks/>
          </xdr:cNvSpPr>
        </xdr:nvSpPr>
        <xdr:spPr>
          <a:xfrm flipH="1">
            <a:off x="154" y="62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51" name="AutoShape 410"/>
          <xdr:cNvSpPr>
            <a:spLocks/>
          </xdr:cNvSpPr>
        </xdr:nvSpPr>
        <xdr:spPr>
          <a:xfrm>
            <a:off x="154" y="62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52" name="AutoShape 411"/>
          <xdr:cNvSpPr>
            <a:spLocks/>
          </xdr:cNvSpPr>
        </xdr:nvSpPr>
        <xdr:spPr>
          <a:xfrm flipH="1">
            <a:off x="153" y="62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53" name="AutoShape 412"/>
          <xdr:cNvSpPr>
            <a:spLocks/>
          </xdr:cNvSpPr>
        </xdr:nvSpPr>
        <xdr:spPr>
          <a:xfrm>
            <a:off x="153" y="62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54" name="AutoShape 413"/>
          <xdr:cNvSpPr>
            <a:spLocks/>
          </xdr:cNvSpPr>
        </xdr:nvSpPr>
        <xdr:spPr>
          <a:xfrm flipH="1">
            <a:off x="153" y="62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55" name="AutoShape 414"/>
          <xdr:cNvSpPr>
            <a:spLocks/>
          </xdr:cNvSpPr>
        </xdr:nvSpPr>
        <xdr:spPr>
          <a:xfrm>
            <a:off x="153" y="62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56" name="AutoShape 415"/>
          <xdr:cNvSpPr>
            <a:spLocks/>
          </xdr:cNvSpPr>
        </xdr:nvSpPr>
        <xdr:spPr>
          <a:xfrm>
            <a:off x="153" y="62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57" name="AutoShape 416"/>
          <xdr:cNvSpPr>
            <a:spLocks/>
          </xdr:cNvSpPr>
        </xdr:nvSpPr>
        <xdr:spPr>
          <a:xfrm>
            <a:off x="153" y="630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58" name="AutoShape 417"/>
          <xdr:cNvSpPr>
            <a:spLocks/>
          </xdr:cNvSpPr>
        </xdr:nvSpPr>
        <xdr:spPr>
          <a:xfrm>
            <a:off x="153" y="630"/>
            <a:ext cx="1" cy="2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59" name="AutoShape 418"/>
          <xdr:cNvSpPr>
            <a:spLocks/>
          </xdr:cNvSpPr>
        </xdr:nvSpPr>
        <xdr:spPr>
          <a:xfrm>
            <a:off x="153" y="632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60" name="AutoShape 419"/>
          <xdr:cNvSpPr>
            <a:spLocks/>
          </xdr:cNvSpPr>
        </xdr:nvSpPr>
        <xdr:spPr>
          <a:xfrm>
            <a:off x="153" y="632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61" name="AutoShape 420"/>
          <xdr:cNvSpPr>
            <a:spLocks/>
          </xdr:cNvSpPr>
        </xdr:nvSpPr>
        <xdr:spPr>
          <a:xfrm>
            <a:off x="154" y="632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62" name="AutoShape 421"/>
          <xdr:cNvSpPr>
            <a:spLocks/>
          </xdr:cNvSpPr>
        </xdr:nvSpPr>
        <xdr:spPr>
          <a:xfrm>
            <a:off x="154" y="632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63" name="AutoShape 422"/>
          <xdr:cNvSpPr>
            <a:spLocks/>
          </xdr:cNvSpPr>
        </xdr:nvSpPr>
        <xdr:spPr>
          <a:xfrm>
            <a:off x="154" y="63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64" name="AutoShape 423"/>
          <xdr:cNvSpPr>
            <a:spLocks/>
          </xdr:cNvSpPr>
        </xdr:nvSpPr>
        <xdr:spPr>
          <a:xfrm>
            <a:off x="154" y="63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65" name="AutoShape 424"/>
          <xdr:cNvSpPr>
            <a:spLocks/>
          </xdr:cNvSpPr>
        </xdr:nvSpPr>
        <xdr:spPr>
          <a:xfrm>
            <a:off x="155" y="63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66" name="AutoShape 425"/>
          <xdr:cNvSpPr>
            <a:spLocks/>
          </xdr:cNvSpPr>
        </xdr:nvSpPr>
        <xdr:spPr>
          <a:xfrm>
            <a:off x="155" y="633"/>
            <a:ext cx="2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67" name="AutoShape 426"/>
          <xdr:cNvSpPr>
            <a:spLocks/>
          </xdr:cNvSpPr>
        </xdr:nvSpPr>
        <xdr:spPr>
          <a:xfrm>
            <a:off x="157" y="63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68" name="AutoShape 427"/>
          <xdr:cNvSpPr>
            <a:spLocks/>
          </xdr:cNvSpPr>
        </xdr:nvSpPr>
        <xdr:spPr>
          <a:xfrm flipV="1">
            <a:off x="157" y="63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69" name="AutoShape 428"/>
          <xdr:cNvSpPr>
            <a:spLocks/>
          </xdr:cNvSpPr>
        </xdr:nvSpPr>
        <xdr:spPr>
          <a:xfrm>
            <a:off x="158" y="63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70" name="AutoShape 429"/>
          <xdr:cNvSpPr>
            <a:spLocks/>
          </xdr:cNvSpPr>
        </xdr:nvSpPr>
        <xdr:spPr>
          <a:xfrm flipV="1">
            <a:off x="158" y="632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71" name="AutoShape 430"/>
          <xdr:cNvSpPr>
            <a:spLocks/>
          </xdr:cNvSpPr>
        </xdr:nvSpPr>
        <xdr:spPr>
          <a:xfrm>
            <a:off x="158" y="632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72" name="AutoShape 431"/>
          <xdr:cNvSpPr>
            <a:spLocks/>
          </xdr:cNvSpPr>
        </xdr:nvSpPr>
        <xdr:spPr>
          <a:xfrm flipV="1">
            <a:off x="158" y="632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73" name="AutoShape 432"/>
          <xdr:cNvSpPr>
            <a:spLocks/>
          </xdr:cNvSpPr>
        </xdr:nvSpPr>
        <xdr:spPr>
          <a:xfrm>
            <a:off x="164" y="62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74" name="AutoShape 433"/>
          <xdr:cNvSpPr>
            <a:spLocks/>
          </xdr:cNvSpPr>
        </xdr:nvSpPr>
        <xdr:spPr>
          <a:xfrm flipH="1">
            <a:off x="163" y="62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75" name="AutoShape 434"/>
          <xdr:cNvSpPr>
            <a:spLocks/>
          </xdr:cNvSpPr>
        </xdr:nvSpPr>
        <xdr:spPr>
          <a:xfrm>
            <a:off x="163" y="62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76" name="AutoShape 435"/>
          <xdr:cNvSpPr>
            <a:spLocks/>
          </xdr:cNvSpPr>
        </xdr:nvSpPr>
        <xdr:spPr>
          <a:xfrm flipH="1">
            <a:off x="162" y="62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77" name="AutoShape 436"/>
          <xdr:cNvSpPr>
            <a:spLocks/>
          </xdr:cNvSpPr>
        </xdr:nvSpPr>
        <xdr:spPr>
          <a:xfrm>
            <a:off x="162" y="62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78" name="AutoShape 437"/>
          <xdr:cNvSpPr>
            <a:spLocks/>
          </xdr:cNvSpPr>
        </xdr:nvSpPr>
        <xdr:spPr>
          <a:xfrm flipH="1">
            <a:off x="162" y="62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79" name="AutoShape 438"/>
          <xdr:cNvSpPr>
            <a:spLocks/>
          </xdr:cNvSpPr>
        </xdr:nvSpPr>
        <xdr:spPr>
          <a:xfrm>
            <a:off x="162" y="62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80" name="AutoShape 439"/>
          <xdr:cNvSpPr>
            <a:spLocks/>
          </xdr:cNvSpPr>
        </xdr:nvSpPr>
        <xdr:spPr>
          <a:xfrm flipH="1">
            <a:off x="161" y="62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81" name="AutoShape 440"/>
          <xdr:cNvSpPr>
            <a:spLocks/>
          </xdr:cNvSpPr>
        </xdr:nvSpPr>
        <xdr:spPr>
          <a:xfrm>
            <a:off x="161" y="62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82" name="AutoShape 441"/>
          <xdr:cNvSpPr>
            <a:spLocks/>
          </xdr:cNvSpPr>
        </xdr:nvSpPr>
        <xdr:spPr>
          <a:xfrm>
            <a:off x="161" y="62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83" name="AutoShape 442"/>
          <xdr:cNvSpPr>
            <a:spLocks/>
          </xdr:cNvSpPr>
        </xdr:nvSpPr>
        <xdr:spPr>
          <a:xfrm>
            <a:off x="161" y="630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84" name="AutoShape 443"/>
          <xdr:cNvSpPr>
            <a:spLocks/>
          </xdr:cNvSpPr>
        </xdr:nvSpPr>
        <xdr:spPr>
          <a:xfrm>
            <a:off x="161" y="630"/>
            <a:ext cx="1" cy="2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85" name="AutoShape 444"/>
          <xdr:cNvSpPr>
            <a:spLocks/>
          </xdr:cNvSpPr>
        </xdr:nvSpPr>
        <xdr:spPr>
          <a:xfrm>
            <a:off x="162" y="632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86" name="AutoShape 445"/>
          <xdr:cNvSpPr>
            <a:spLocks/>
          </xdr:cNvSpPr>
        </xdr:nvSpPr>
        <xdr:spPr>
          <a:xfrm>
            <a:off x="162" y="632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87" name="AutoShape 446"/>
          <xdr:cNvSpPr>
            <a:spLocks/>
          </xdr:cNvSpPr>
        </xdr:nvSpPr>
        <xdr:spPr>
          <a:xfrm>
            <a:off x="162" y="632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88" name="AutoShape 447"/>
          <xdr:cNvSpPr>
            <a:spLocks/>
          </xdr:cNvSpPr>
        </xdr:nvSpPr>
        <xdr:spPr>
          <a:xfrm>
            <a:off x="162" y="632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89" name="AutoShape 448"/>
          <xdr:cNvSpPr>
            <a:spLocks/>
          </xdr:cNvSpPr>
        </xdr:nvSpPr>
        <xdr:spPr>
          <a:xfrm>
            <a:off x="163" y="63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90" name="AutoShape 449"/>
          <xdr:cNvSpPr>
            <a:spLocks/>
          </xdr:cNvSpPr>
        </xdr:nvSpPr>
        <xdr:spPr>
          <a:xfrm>
            <a:off x="163" y="63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91" name="AutoShape 450"/>
          <xdr:cNvSpPr>
            <a:spLocks/>
          </xdr:cNvSpPr>
        </xdr:nvSpPr>
        <xdr:spPr>
          <a:xfrm>
            <a:off x="164" y="63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92" name="AutoShape 451"/>
          <xdr:cNvSpPr>
            <a:spLocks/>
          </xdr:cNvSpPr>
        </xdr:nvSpPr>
        <xdr:spPr>
          <a:xfrm>
            <a:off x="164" y="63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93" name="AutoShape 452"/>
          <xdr:cNvSpPr>
            <a:spLocks/>
          </xdr:cNvSpPr>
        </xdr:nvSpPr>
        <xdr:spPr>
          <a:xfrm>
            <a:off x="165" y="63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94" name="AutoShape 453"/>
          <xdr:cNvSpPr>
            <a:spLocks/>
          </xdr:cNvSpPr>
        </xdr:nvSpPr>
        <xdr:spPr>
          <a:xfrm flipV="1">
            <a:off x="165" y="63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95" name="AutoShape 454"/>
          <xdr:cNvSpPr>
            <a:spLocks/>
          </xdr:cNvSpPr>
        </xdr:nvSpPr>
        <xdr:spPr>
          <a:xfrm>
            <a:off x="166" y="63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96" name="AutoShape 455"/>
          <xdr:cNvSpPr>
            <a:spLocks/>
          </xdr:cNvSpPr>
        </xdr:nvSpPr>
        <xdr:spPr>
          <a:xfrm flipV="1">
            <a:off x="166" y="632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97" name="AutoShape 456"/>
          <xdr:cNvSpPr>
            <a:spLocks/>
          </xdr:cNvSpPr>
        </xdr:nvSpPr>
        <xdr:spPr>
          <a:xfrm>
            <a:off x="167" y="632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98" name="AutoShape 457"/>
          <xdr:cNvSpPr>
            <a:spLocks/>
          </xdr:cNvSpPr>
        </xdr:nvSpPr>
        <xdr:spPr>
          <a:xfrm flipV="1">
            <a:off x="167" y="632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99" name="AutoShape 458"/>
          <xdr:cNvSpPr>
            <a:spLocks/>
          </xdr:cNvSpPr>
        </xdr:nvSpPr>
        <xdr:spPr>
          <a:xfrm>
            <a:off x="168" y="632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00" name="AutoShape 459"/>
          <xdr:cNvSpPr>
            <a:spLocks/>
          </xdr:cNvSpPr>
        </xdr:nvSpPr>
        <xdr:spPr>
          <a:xfrm flipV="1">
            <a:off x="168" y="630"/>
            <a:ext cx="1" cy="2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01" name="AutoShape 460"/>
          <xdr:cNvSpPr>
            <a:spLocks/>
          </xdr:cNvSpPr>
        </xdr:nvSpPr>
        <xdr:spPr>
          <a:xfrm>
            <a:off x="168" y="630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02" name="AutoShape 461"/>
          <xdr:cNvSpPr>
            <a:spLocks/>
          </xdr:cNvSpPr>
        </xdr:nvSpPr>
        <xdr:spPr>
          <a:xfrm flipV="1">
            <a:off x="168" y="62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03" name="AutoShape 462"/>
          <xdr:cNvSpPr>
            <a:spLocks/>
          </xdr:cNvSpPr>
        </xdr:nvSpPr>
        <xdr:spPr>
          <a:xfrm>
            <a:off x="168" y="62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04" name="AutoShape 463"/>
          <xdr:cNvSpPr>
            <a:spLocks/>
          </xdr:cNvSpPr>
        </xdr:nvSpPr>
        <xdr:spPr>
          <a:xfrm flipH="1" flipV="1">
            <a:off x="168" y="62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05" name="AutoShape 464"/>
          <xdr:cNvSpPr>
            <a:spLocks/>
          </xdr:cNvSpPr>
        </xdr:nvSpPr>
        <xdr:spPr>
          <a:xfrm>
            <a:off x="168" y="62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06" name="AutoShape 465"/>
          <xdr:cNvSpPr>
            <a:spLocks/>
          </xdr:cNvSpPr>
        </xdr:nvSpPr>
        <xdr:spPr>
          <a:xfrm flipH="1" flipV="1">
            <a:off x="167" y="62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07" name="AutoShape 466"/>
          <xdr:cNvSpPr>
            <a:spLocks/>
          </xdr:cNvSpPr>
        </xdr:nvSpPr>
        <xdr:spPr>
          <a:xfrm>
            <a:off x="167" y="62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08" name="AutoShape 467"/>
          <xdr:cNvSpPr>
            <a:spLocks/>
          </xdr:cNvSpPr>
        </xdr:nvSpPr>
        <xdr:spPr>
          <a:xfrm flipH="1" flipV="1">
            <a:off x="166" y="62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09" name="AutoShape 468"/>
          <xdr:cNvSpPr>
            <a:spLocks/>
          </xdr:cNvSpPr>
        </xdr:nvSpPr>
        <xdr:spPr>
          <a:xfrm>
            <a:off x="166" y="62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10" name="AutoShape 469"/>
          <xdr:cNvSpPr>
            <a:spLocks/>
          </xdr:cNvSpPr>
        </xdr:nvSpPr>
        <xdr:spPr>
          <a:xfrm flipH="1" flipV="1">
            <a:off x="165" y="62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11" name="AutoShape 470"/>
          <xdr:cNvSpPr>
            <a:spLocks/>
          </xdr:cNvSpPr>
        </xdr:nvSpPr>
        <xdr:spPr>
          <a:xfrm>
            <a:off x="165" y="62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12" name="AutoShape 471"/>
          <xdr:cNvSpPr>
            <a:spLocks/>
          </xdr:cNvSpPr>
        </xdr:nvSpPr>
        <xdr:spPr>
          <a:xfrm flipH="1">
            <a:off x="164" y="62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13" name="AutoShape 472"/>
          <xdr:cNvSpPr>
            <a:spLocks/>
          </xdr:cNvSpPr>
        </xdr:nvSpPr>
        <xdr:spPr>
          <a:xfrm>
            <a:off x="171" y="62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14" name="AutoShape 473"/>
          <xdr:cNvSpPr>
            <a:spLocks/>
          </xdr:cNvSpPr>
        </xdr:nvSpPr>
        <xdr:spPr>
          <a:xfrm>
            <a:off x="171" y="626"/>
            <a:ext cx="1" cy="7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15" name="AutoShape 474"/>
          <xdr:cNvSpPr>
            <a:spLocks/>
          </xdr:cNvSpPr>
        </xdr:nvSpPr>
        <xdr:spPr>
          <a:xfrm>
            <a:off x="176" y="62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16" name="AutoShape 475"/>
          <xdr:cNvSpPr>
            <a:spLocks/>
          </xdr:cNvSpPr>
        </xdr:nvSpPr>
        <xdr:spPr>
          <a:xfrm>
            <a:off x="176" y="626"/>
            <a:ext cx="1" cy="7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17" name="AutoShape 476"/>
          <xdr:cNvSpPr>
            <a:spLocks/>
          </xdr:cNvSpPr>
        </xdr:nvSpPr>
        <xdr:spPr>
          <a:xfrm>
            <a:off x="171" y="62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18" name="AutoShape 477"/>
          <xdr:cNvSpPr>
            <a:spLocks/>
          </xdr:cNvSpPr>
        </xdr:nvSpPr>
        <xdr:spPr>
          <a:xfrm>
            <a:off x="171" y="629"/>
            <a:ext cx="5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19" name="AutoShape 478"/>
          <xdr:cNvSpPr>
            <a:spLocks/>
          </xdr:cNvSpPr>
        </xdr:nvSpPr>
        <xdr:spPr>
          <a:xfrm>
            <a:off x="180" y="62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20" name="AutoShape 479"/>
          <xdr:cNvSpPr>
            <a:spLocks/>
          </xdr:cNvSpPr>
        </xdr:nvSpPr>
        <xdr:spPr>
          <a:xfrm>
            <a:off x="180" y="626"/>
            <a:ext cx="1" cy="7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21" name="AutoShape 480"/>
          <xdr:cNvSpPr>
            <a:spLocks/>
          </xdr:cNvSpPr>
        </xdr:nvSpPr>
        <xdr:spPr>
          <a:xfrm>
            <a:off x="180" y="62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22" name="AutoShape 481"/>
          <xdr:cNvSpPr>
            <a:spLocks/>
          </xdr:cNvSpPr>
        </xdr:nvSpPr>
        <xdr:spPr>
          <a:xfrm>
            <a:off x="180" y="626"/>
            <a:ext cx="5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23" name="AutoShape 482"/>
          <xdr:cNvSpPr>
            <a:spLocks/>
          </xdr:cNvSpPr>
        </xdr:nvSpPr>
        <xdr:spPr>
          <a:xfrm>
            <a:off x="180" y="62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24" name="AutoShape 483"/>
          <xdr:cNvSpPr>
            <a:spLocks/>
          </xdr:cNvSpPr>
        </xdr:nvSpPr>
        <xdr:spPr>
          <a:xfrm>
            <a:off x="180" y="629"/>
            <a:ext cx="3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25" name="AutoShape 484"/>
          <xdr:cNvSpPr>
            <a:spLocks/>
          </xdr:cNvSpPr>
        </xdr:nvSpPr>
        <xdr:spPr>
          <a:xfrm>
            <a:off x="180" y="63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26" name="AutoShape 485"/>
          <xdr:cNvSpPr>
            <a:spLocks/>
          </xdr:cNvSpPr>
        </xdr:nvSpPr>
        <xdr:spPr>
          <a:xfrm>
            <a:off x="180" y="633"/>
            <a:ext cx="5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27" name="AutoShape 486"/>
          <xdr:cNvSpPr>
            <a:spLocks/>
          </xdr:cNvSpPr>
        </xdr:nvSpPr>
        <xdr:spPr>
          <a:xfrm>
            <a:off x="193" y="62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28" name="AutoShape 487"/>
          <xdr:cNvSpPr>
            <a:spLocks/>
          </xdr:cNvSpPr>
        </xdr:nvSpPr>
        <xdr:spPr>
          <a:xfrm flipH="1" flipV="1">
            <a:off x="192" y="62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29" name="AutoShape 488"/>
          <xdr:cNvSpPr>
            <a:spLocks/>
          </xdr:cNvSpPr>
        </xdr:nvSpPr>
        <xdr:spPr>
          <a:xfrm>
            <a:off x="192" y="62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30" name="AutoShape 489"/>
          <xdr:cNvSpPr>
            <a:spLocks/>
          </xdr:cNvSpPr>
        </xdr:nvSpPr>
        <xdr:spPr>
          <a:xfrm flipH="1" flipV="1">
            <a:off x="191" y="62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31" name="AutoShape 490"/>
          <xdr:cNvSpPr>
            <a:spLocks/>
          </xdr:cNvSpPr>
        </xdr:nvSpPr>
        <xdr:spPr>
          <a:xfrm>
            <a:off x="191" y="62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32" name="AutoShape 491"/>
          <xdr:cNvSpPr>
            <a:spLocks/>
          </xdr:cNvSpPr>
        </xdr:nvSpPr>
        <xdr:spPr>
          <a:xfrm flipH="1">
            <a:off x="189" y="626"/>
            <a:ext cx="2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33" name="AutoShape 492"/>
          <xdr:cNvSpPr>
            <a:spLocks/>
          </xdr:cNvSpPr>
        </xdr:nvSpPr>
        <xdr:spPr>
          <a:xfrm>
            <a:off x="189" y="62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34" name="AutoShape 493"/>
          <xdr:cNvSpPr>
            <a:spLocks/>
          </xdr:cNvSpPr>
        </xdr:nvSpPr>
        <xdr:spPr>
          <a:xfrm flipH="1">
            <a:off x="188" y="62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35" name="AutoShape 494"/>
          <xdr:cNvSpPr>
            <a:spLocks/>
          </xdr:cNvSpPr>
        </xdr:nvSpPr>
        <xdr:spPr>
          <a:xfrm>
            <a:off x="188" y="62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36" name="AutoShape 495"/>
          <xdr:cNvSpPr>
            <a:spLocks/>
          </xdr:cNvSpPr>
        </xdr:nvSpPr>
        <xdr:spPr>
          <a:xfrm flipH="1">
            <a:off x="187" y="62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37" name="AutoShape 496"/>
          <xdr:cNvSpPr>
            <a:spLocks/>
          </xdr:cNvSpPr>
        </xdr:nvSpPr>
        <xdr:spPr>
          <a:xfrm>
            <a:off x="187" y="62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38" name="AutoShape 497"/>
          <xdr:cNvSpPr>
            <a:spLocks/>
          </xdr:cNvSpPr>
        </xdr:nvSpPr>
        <xdr:spPr>
          <a:xfrm>
            <a:off x="187" y="62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39" name="AutoShape 498"/>
          <xdr:cNvSpPr>
            <a:spLocks/>
          </xdr:cNvSpPr>
        </xdr:nvSpPr>
        <xdr:spPr>
          <a:xfrm>
            <a:off x="187" y="62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40" name="AutoShape 499"/>
          <xdr:cNvSpPr>
            <a:spLocks/>
          </xdr:cNvSpPr>
        </xdr:nvSpPr>
        <xdr:spPr>
          <a:xfrm>
            <a:off x="187" y="62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41" name="AutoShape 500"/>
          <xdr:cNvSpPr>
            <a:spLocks/>
          </xdr:cNvSpPr>
        </xdr:nvSpPr>
        <xdr:spPr>
          <a:xfrm>
            <a:off x="187" y="62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42" name="AutoShape 501"/>
          <xdr:cNvSpPr>
            <a:spLocks/>
          </xdr:cNvSpPr>
        </xdr:nvSpPr>
        <xdr:spPr>
          <a:xfrm>
            <a:off x="187" y="62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43" name="AutoShape 502"/>
          <xdr:cNvSpPr>
            <a:spLocks/>
          </xdr:cNvSpPr>
        </xdr:nvSpPr>
        <xdr:spPr>
          <a:xfrm>
            <a:off x="188" y="62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44" name="AutoShape 503"/>
          <xdr:cNvSpPr>
            <a:spLocks/>
          </xdr:cNvSpPr>
        </xdr:nvSpPr>
        <xdr:spPr>
          <a:xfrm>
            <a:off x="188" y="62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45" name="AutoShape 504"/>
          <xdr:cNvSpPr>
            <a:spLocks/>
          </xdr:cNvSpPr>
        </xdr:nvSpPr>
        <xdr:spPr>
          <a:xfrm>
            <a:off x="189" y="62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46" name="AutoShape 505"/>
          <xdr:cNvSpPr>
            <a:spLocks/>
          </xdr:cNvSpPr>
        </xdr:nvSpPr>
        <xdr:spPr>
          <a:xfrm>
            <a:off x="189" y="629"/>
            <a:ext cx="2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47" name="AutoShape 506"/>
          <xdr:cNvSpPr>
            <a:spLocks/>
          </xdr:cNvSpPr>
        </xdr:nvSpPr>
        <xdr:spPr>
          <a:xfrm>
            <a:off x="191" y="630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48" name="AutoShape 507"/>
          <xdr:cNvSpPr>
            <a:spLocks/>
          </xdr:cNvSpPr>
        </xdr:nvSpPr>
        <xdr:spPr>
          <a:xfrm>
            <a:off x="191" y="630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49" name="AutoShape 508"/>
          <xdr:cNvSpPr>
            <a:spLocks/>
          </xdr:cNvSpPr>
        </xdr:nvSpPr>
        <xdr:spPr>
          <a:xfrm>
            <a:off x="192" y="630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50" name="AutoShape 509"/>
          <xdr:cNvSpPr>
            <a:spLocks/>
          </xdr:cNvSpPr>
        </xdr:nvSpPr>
        <xdr:spPr>
          <a:xfrm>
            <a:off x="192" y="630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51" name="AutoShape 510"/>
          <xdr:cNvSpPr>
            <a:spLocks/>
          </xdr:cNvSpPr>
        </xdr:nvSpPr>
        <xdr:spPr>
          <a:xfrm>
            <a:off x="192" y="630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52" name="AutoShape 511"/>
          <xdr:cNvSpPr>
            <a:spLocks/>
          </xdr:cNvSpPr>
        </xdr:nvSpPr>
        <xdr:spPr>
          <a:xfrm>
            <a:off x="192" y="630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53" name="AutoShape 512"/>
          <xdr:cNvSpPr>
            <a:spLocks/>
          </xdr:cNvSpPr>
        </xdr:nvSpPr>
        <xdr:spPr>
          <a:xfrm>
            <a:off x="193" y="631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54" name="AutoShape 513"/>
          <xdr:cNvSpPr>
            <a:spLocks/>
          </xdr:cNvSpPr>
        </xdr:nvSpPr>
        <xdr:spPr>
          <a:xfrm>
            <a:off x="193" y="631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55" name="AutoShape 514"/>
          <xdr:cNvSpPr>
            <a:spLocks/>
          </xdr:cNvSpPr>
        </xdr:nvSpPr>
        <xdr:spPr>
          <a:xfrm>
            <a:off x="193" y="632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56" name="AutoShape 515"/>
          <xdr:cNvSpPr>
            <a:spLocks/>
          </xdr:cNvSpPr>
        </xdr:nvSpPr>
        <xdr:spPr>
          <a:xfrm flipH="1">
            <a:off x="192" y="632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57" name="AutoShape 516"/>
          <xdr:cNvSpPr>
            <a:spLocks/>
          </xdr:cNvSpPr>
        </xdr:nvSpPr>
        <xdr:spPr>
          <a:xfrm>
            <a:off x="192" y="63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58" name="AutoShape 517"/>
          <xdr:cNvSpPr>
            <a:spLocks/>
          </xdr:cNvSpPr>
        </xdr:nvSpPr>
        <xdr:spPr>
          <a:xfrm flipH="1">
            <a:off x="191" y="63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59" name="AutoShape 518"/>
          <xdr:cNvSpPr>
            <a:spLocks/>
          </xdr:cNvSpPr>
        </xdr:nvSpPr>
        <xdr:spPr>
          <a:xfrm>
            <a:off x="191" y="63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60" name="AutoShape 519"/>
          <xdr:cNvSpPr>
            <a:spLocks/>
          </xdr:cNvSpPr>
        </xdr:nvSpPr>
        <xdr:spPr>
          <a:xfrm flipH="1">
            <a:off x="189" y="633"/>
            <a:ext cx="2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61" name="AutoShape 520"/>
          <xdr:cNvSpPr>
            <a:spLocks/>
          </xdr:cNvSpPr>
        </xdr:nvSpPr>
        <xdr:spPr>
          <a:xfrm>
            <a:off x="189" y="63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62" name="AutoShape 521"/>
          <xdr:cNvSpPr>
            <a:spLocks/>
          </xdr:cNvSpPr>
        </xdr:nvSpPr>
        <xdr:spPr>
          <a:xfrm flipH="1" flipV="1">
            <a:off x="188" y="63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63" name="AutoShape 522"/>
          <xdr:cNvSpPr>
            <a:spLocks/>
          </xdr:cNvSpPr>
        </xdr:nvSpPr>
        <xdr:spPr>
          <a:xfrm>
            <a:off x="188" y="63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64" name="AutoShape 523"/>
          <xdr:cNvSpPr>
            <a:spLocks/>
          </xdr:cNvSpPr>
        </xdr:nvSpPr>
        <xdr:spPr>
          <a:xfrm flipH="1" flipV="1">
            <a:off x="187" y="632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65" name="AutoShape 524"/>
          <xdr:cNvSpPr>
            <a:spLocks/>
          </xdr:cNvSpPr>
        </xdr:nvSpPr>
        <xdr:spPr>
          <a:xfrm>
            <a:off x="196" y="62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66" name="AutoShape 525"/>
          <xdr:cNvSpPr>
            <a:spLocks/>
          </xdr:cNvSpPr>
        </xdr:nvSpPr>
        <xdr:spPr>
          <a:xfrm>
            <a:off x="196" y="626"/>
            <a:ext cx="1" cy="7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67" name="AutoShape 526"/>
          <xdr:cNvSpPr>
            <a:spLocks/>
          </xdr:cNvSpPr>
        </xdr:nvSpPr>
        <xdr:spPr>
          <a:xfrm>
            <a:off x="198" y="62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68" name="AutoShape 527"/>
          <xdr:cNvSpPr>
            <a:spLocks/>
          </xdr:cNvSpPr>
        </xdr:nvSpPr>
        <xdr:spPr>
          <a:xfrm>
            <a:off x="198" y="626"/>
            <a:ext cx="3" cy="7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69" name="AutoShape 528"/>
          <xdr:cNvSpPr>
            <a:spLocks/>
          </xdr:cNvSpPr>
        </xdr:nvSpPr>
        <xdr:spPr>
          <a:xfrm>
            <a:off x="204" y="62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70" name="AutoShape 529"/>
          <xdr:cNvSpPr>
            <a:spLocks/>
          </xdr:cNvSpPr>
        </xdr:nvSpPr>
        <xdr:spPr>
          <a:xfrm flipH="1">
            <a:off x="201" y="626"/>
            <a:ext cx="3" cy="7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71" name="AutoShape 530"/>
          <xdr:cNvSpPr>
            <a:spLocks/>
          </xdr:cNvSpPr>
        </xdr:nvSpPr>
        <xdr:spPr>
          <a:xfrm>
            <a:off x="206" y="62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72" name="AutoShape 531"/>
          <xdr:cNvSpPr>
            <a:spLocks/>
          </xdr:cNvSpPr>
        </xdr:nvSpPr>
        <xdr:spPr>
          <a:xfrm>
            <a:off x="206" y="626"/>
            <a:ext cx="1" cy="7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73" name="AutoShape 532"/>
          <xdr:cNvSpPr>
            <a:spLocks/>
          </xdr:cNvSpPr>
        </xdr:nvSpPr>
        <xdr:spPr>
          <a:xfrm>
            <a:off x="206" y="62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74" name="AutoShape 533"/>
          <xdr:cNvSpPr>
            <a:spLocks/>
          </xdr:cNvSpPr>
        </xdr:nvSpPr>
        <xdr:spPr>
          <a:xfrm>
            <a:off x="206" y="626"/>
            <a:ext cx="5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75" name="AutoShape 534"/>
          <xdr:cNvSpPr>
            <a:spLocks/>
          </xdr:cNvSpPr>
        </xdr:nvSpPr>
        <xdr:spPr>
          <a:xfrm>
            <a:off x="206" y="62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76" name="AutoShape 535"/>
          <xdr:cNvSpPr>
            <a:spLocks/>
          </xdr:cNvSpPr>
        </xdr:nvSpPr>
        <xdr:spPr>
          <a:xfrm>
            <a:off x="206" y="629"/>
            <a:ext cx="3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77" name="AutoShape 536"/>
          <xdr:cNvSpPr>
            <a:spLocks/>
          </xdr:cNvSpPr>
        </xdr:nvSpPr>
        <xdr:spPr>
          <a:xfrm>
            <a:off x="206" y="63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78" name="AutoShape 537"/>
          <xdr:cNvSpPr>
            <a:spLocks/>
          </xdr:cNvSpPr>
        </xdr:nvSpPr>
        <xdr:spPr>
          <a:xfrm>
            <a:off x="206" y="633"/>
            <a:ext cx="5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79" name="AutoShape 538"/>
          <xdr:cNvSpPr>
            <a:spLocks/>
          </xdr:cNvSpPr>
        </xdr:nvSpPr>
        <xdr:spPr>
          <a:xfrm>
            <a:off x="228" y="62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80" name="AutoShape 539"/>
          <xdr:cNvSpPr>
            <a:spLocks/>
          </xdr:cNvSpPr>
        </xdr:nvSpPr>
        <xdr:spPr>
          <a:xfrm flipH="1" flipV="1">
            <a:off x="227" y="62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81" name="AutoShape 540"/>
          <xdr:cNvSpPr>
            <a:spLocks/>
          </xdr:cNvSpPr>
        </xdr:nvSpPr>
        <xdr:spPr>
          <a:xfrm>
            <a:off x="227" y="62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82" name="AutoShape 541"/>
          <xdr:cNvSpPr>
            <a:spLocks/>
          </xdr:cNvSpPr>
        </xdr:nvSpPr>
        <xdr:spPr>
          <a:xfrm flipH="1" flipV="1">
            <a:off x="226" y="62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83" name="AutoShape 542"/>
          <xdr:cNvSpPr>
            <a:spLocks/>
          </xdr:cNvSpPr>
        </xdr:nvSpPr>
        <xdr:spPr>
          <a:xfrm>
            <a:off x="226" y="62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84" name="AutoShape 543"/>
          <xdr:cNvSpPr>
            <a:spLocks/>
          </xdr:cNvSpPr>
        </xdr:nvSpPr>
        <xdr:spPr>
          <a:xfrm flipH="1">
            <a:off x="224" y="626"/>
            <a:ext cx="2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85" name="AutoShape 544"/>
          <xdr:cNvSpPr>
            <a:spLocks/>
          </xdr:cNvSpPr>
        </xdr:nvSpPr>
        <xdr:spPr>
          <a:xfrm>
            <a:off x="224" y="62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86" name="AutoShape 545"/>
          <xdr:cNvSpPr>
            <a:spLocks/>
          </xdr:cNvSpPr>
        </xdr:nvSpPr>
        <xdr:spPr>
          <a:xfrm flipH="1">
            <a:off x="223" y="62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87" name="AutoShape 546"/>
          <xdr:cNvSpPr>
            <a:spLocks/>
          </xdr:cNvSpPr>
        </xdr:nvSpPr>
        <xdr:spPr>
          <a:xfrm>
            <a:off x="223" y="62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88" name="AutoShape 547"/>
          <xdr:cNvSpPr>
            <a:spLocks/>
          </xdr:cNvSpPr>
        </xdr:nvSpPr>
        <xdr:spPr>
          <a:xfrm flipH="1">
            <a:off x="222" y="62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89" name="AutoShape 548"/>
          <xdr:cNvSpPr>
            <a:spLocks/>
          </xdr:cNvSpPr>
        </xdr:nvSpPr>
        <xdr:spPr>
          <a:xfrm>
            <a:off x="222" y="62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90" name="AutoShape 549"/>
          <xdr:cNvSpPr>
            <a:spLocks/>
          </xdr:cNvSpPr>
        </xdr:nvSpPr>
        <xdr:spPr>
          <a:xfrm>
            <a:off x="222" y="62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91" name="AutoShape 550"/>
          <xdr:cNvSpPr>
            <a:spLocks/>
          </xdr:cNvSpPr>
        </xdr:nvSpPr>
        <xdr:spPr>
          <a:xfrm>
            <a:off x="222" y="62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92" name="AutoShape 551"/>
          <xdr:cNvSpPr>
            <a:spLocks/>
          </xdr:cNvSpPr>
        </xdr:nvSpPr>
        <xdr:spPr>
          <a:xfrm>
            <a:off x="222" y="62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93" name="AutoShape 552"/>
          <xdr:cNvSpPr>
            <a:spLocks/>
          </xdr:cNvSpPr>
        </xdr:nvSpPr>
        <xdr:spPr>
          <a:xfrm>
            <a:off x="222" y="62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94" name="AutoShape 553"/>
          <xdr:cNvSpPr>
            <a:spLocks/>
          </xdr:cNvSpPr>
        </xdr:nvSpPr>
        <xdr:spPr>
          <a:xfrm>
            <a:off x="222" y="62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95" name="AutoShape 554"/>
          <xdr:cNvSpPr>
            <a:spLocks/>
          </xdr:cNvSpPr>
        </xdr:nvSpPr>
        <xdr:spPr>
          <a:xfrm>
            <a:off x="223" y="62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96" name="AutoShape 555"/>
          <xdr:cNvSpPr>
            <a:spLocks/>
          </xdr:cNvSpPr>
        </xdr:nvSpPr>
        <xdr:spPr>
          <a:xfrm>
            <a:off x="223" y="62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97" name="AutoShape 556"/>
          <xdr:cNvSpPr>
            <a:spLocks/>
          </xdr:cNvSpPr>
        </xdr:nvSpPr>
        <xdr:spPr>
          <a:xfrm>
            <a:off x="224" y="62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98" name="AutoShape 557"/>
          <xdr:cNvSpPr>
            <a:spLocks/>
          </xdr:cNvSpPr>
        </xdr:nvSpPr>
        <xdr:spPr>
          <a:xfrm>
            <a:off x="224" y="629"/>
            <a:ext cx="2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99" name="AutoShape 558"/>
          <xdr:cNvSpPr>
            <a:spLocks/>
          </xdr:cNvSpPr>
        </xdr:nvSpPr>
        <xdr:spPr>
          <a:xfrm>
            <a:off x="226" y="630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00" name="AutoShape 559"/>
          <xdr:cNvSpPr>
            <a:spLocks/>
          </xdr:cNvSpPr>
        </xdr:nvSpPr>
        <xdr:spPr>
          <a:xfrm>
            <a:off x="226" y="630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01" name="AutoShape 560"/>
          <xdr:cNvSpPr>
            <a:spLocks/>
          </xdr:cNvSpPr>
        </xdr:nvSpPr>
        <xdr:spPr>
          <a:xfrm>
            <a:off x="227" y="630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02" name="AutoShape 561"/>
          <xdr:cNvSpPr>
            <a:spLocks/>
          </xdr:cNvSpPr>
        </xdr:nvSpPr>
        <xdr:spPr>
          <a:xfrm>
            <a:off x="227" y="630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03" name="AutoShape 562"/>
          <xdr:cNvSpPr>
            <a:spLocks/>
          </xdr:cNvSpPr>
        </xdr:nvSpPr>
        <xdr:spPr>
          <a:xfrm>
            <a:off x="227" y="630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04" name="AutoShape 563"/>
          <xdr:cNvSpPr>
            <a:spLocks/>
          </xdr:cNvSpPr>
        </xdr:nvSpPr>
        <xdr:spPr>
          <a:xfrm>
            <a:off x="227" y="630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05" name="AutoShape 564"/>
          <xdr:cNvSpPr>
            <a:spLocks/>
          </xdr:cNvSpPr>
        </xdr:nvSpPr>
        <xdr:spPr>
          <a:xfrm>
            <a:off x="228" y="631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06" name="AutoShape 565"/>
          <xdr:cNvSpPr>
            <a:spLocks/>
          </xdr:cNvSpPr>
        </xdr:nvSpPr>
        <xdr:spPr>
          <a:xfrm>
            <a:off x="228" y="631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07" name="AutoShape 566"/>
          <xdr:cNvSpPr>
            <a:spLocks/>
          </xdr:cNvSpPr>
        </xdr:nvSpPr>
        <xdr:spPr>
          <a:xfrm>
            <a:off x="228" y="632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08" name="AutoShape 567"/>
          <xdr:cNvSpPr>
            <a:spLocks/>
          </xdr:cNvSpPr>
        </xdr:nvSpPr>
        <xdr:spPr>
          <a:xfrm flipH="1">
            <a:off x="227" y="632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09" name="AutoShape 568"/>
          <xdr:cNvSpPr>
            <a:spLocks/>
          </xdr:cNvSpPr>
        </xdr:nvSpPr>
        <xdr:spPr>
          <a:xfrm>
            <a:off x="227" y="63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10" name="AutoShape 569"/>
          <xdr:cNvSpPr>
            <a:spLocks/>
          </xdr:cNvSpPr>
        </xdr:nvSpPr>
        <xdr:spPr>
          <a:xfrm flipH="1">
            <a:off x="226" y="63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11" name="AutoShape 570"/>
          <xdr:cNvSpPr>
            <a:spLocks/>
          </xdr:cNvSpPr>
        </xdr:nvSpPr>
        <xdr:spPr>
          <a:xfrm>
            <a:off x="226" y="63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12" name="AutoShape 571"/>
          <xdr:cNvSpPr>
            <a:spLocks/>
          </xdr:cNvSpPr>
        </xdr:nvSpPr>
        <xdr:spPr>
          <a:xfrm flipH="1">
            <a:off x="224" y="633"/>
            <a:ext cx="2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13" name="AutoShape 572"/>
          <xdr:cNvSpPr>
            <a:spLocks/>
          </xdr:cNvSpPr>
        </xdr:nvSpPr>
        <xdr:spPr>
          <a:xfrm>
            <a:off x="224" y="63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14" name="AutoShape 573"/>
          <xdr:cNvSpPr>
            <a:spLocks/>
          </xdr:cNvSpPr>
        </xdr:nvSpPr>
        <xdr:spPr>
          <a:xfrm flipH="1" flipV="1">
            <a:off x="223" y="63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15" name="AutoShape 574"/>
          <xdr:cNvSpPr>
            <a:spLocks/>
          </xdr:cNvSpPr>
        </xdr:nvSpPr>
        <xdr:spPr>
          <a:xfrm>
            <a:off x="223" y="63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16" name="AutoShape 575"/>
          <xdr:cNvSpPr>
            <a:spLocks/>
          </xdr:cNvSpPr>
        </xdr:nvSpPr>
        <xdr:spPr>
          <a:xfrm flipH="1" flipV="1">
            <a:off x="222" y="632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17" name="AutoShape 576"/>
          <xdr:cNvSpPr>
            <a:spLocks/>
          </xdr:cNvSpPr>
        </xdr:nvSpPr>
        <xdr:spPr>
          <a:xfrm>
            <a:off x="232" y="62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18" name="AutoShape 577"/>
          <xdr:cNvSpPr>
            <a:spLocks/>
          </xdr:cNvSpPr>
        </xdr:nvSpPr>
        <xdr:spPr>
          <a:xfrm>
            <a:off x="232" y="626"/>
            <a:ext cx="1" cy="7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19" name="AutoShape 578"/>
          <xdr:cNvSpPr>
            <a:spLocks/>
          </xdr:cNvSpPr>
        </xdr:nvSpPr>
        <xdr:spPr>
          <a:xfrm>
            <a:off x="229" y="62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20" name="AutoShape 579"/>
          <xdr:cNvSpPr>
            <a:spLocks/>
          </xdr:cNvSpPr>
        </xdr:nvSpPr>
        <xdr:spPr>
          <a:xfrm>
            <a:off x="229" y="626"/>
            <a:ext cx="6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21" name="AutoShape 580"/>
          <xdr:cNvSpPr>
            <a:spLocks/>
          </xdr:cNvSpPr>
        </xdr:nvSpPr>
        <xdr:spPr>
          <a:xfrm>
            <a:off x="237" y="62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22" name="AutoShape 581"/>
          <xdr:cNvSpPr>
            <a:spLocks/>
          </xdr:cNvSpPr>
        </xdr:nvSpPr>
        <xdr:spPr>
          <a:xfrm>
            <a:off x="237" y="626"/>
            <a:ext cx="1" cy="7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23" name="AutoShape 582"/>
          <xdr:cNvSpPr>
            <a:spLocks/>
          </xdr:cNvSpPr>
        </xdr:nvSpPr>
        <xdr:spPr>
          <a:xfrm>
            <a:off x="237" y="62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24" name="AutoShape 583"/>
          <xdr:cNvSpPr>
            <a:spLocks/>
          </xdr:cNvSpPr>
        </xdr:nvSpPr>
        <xdr:spPr>
          <a:xfrm>
            <a:off x="237" y="626"/>
            <a:ext cx="4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25" name="AutoShape 584"/>
          <xdr:cNvSpPr>
            <a:spLocks/>
          </xdr:cNvSpPr>
        </xdr:nvSpPr>
        <xdr:spPr>
          <a:xfrm>
            <a:off x="241" y="62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26" name="AutoShape 585"/>
          <xdr:cNvSpPr>
            <a:spLocks/>
          </xdr:cNvSpPr>
        </xdr:nvSpPr>
        <xdr:spPr>
          <a:xfrm>
            <a:off x="241" y="62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27" name="AutoShape 586"/>
          <xdr:cNvSpPr>
            <a:spLocks/>
          </xdr:cNvSpPr>
        </xdr:nvSpPr>
        <xdr:spPr>
          <a:xfrm>
            <a:off x="242" y="62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28" name="AutoShape 587"/>
          <xdr:cNvSpPr>
            <a:spLocks/>
          </xdr:cNvSpPr>
        </xdr:nvSpPr>
        <xdr:spPr>
          <a:xfrm>
            <a:off x="242" y="62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219075</xdr:colOff>
      <xdr:row>22</xdr:row>
      <xdr:rowOff>0</xdr:rowOff>
    </xdr:from>
    <xdr:to>
      <xdr:col>3</xdr:col>
      <xdr:colOff>685800</xdr:colOff>
      <xdr:row>28</xdr:row>
      <xdr:rowOff>95250</xdr:rowOff>
    </xdr:to>
    <xdr:grpSp>
      <xdr:nvGrpSpPr>
        <xdr:cNvPr id="4629" name="Group 789"/>
        <xdr:cNvGrpSpPr>
          <a:grpSpLocks/>
        </xdr:cNvGrpSpPr>
      </xdr:nvGrpSpPr>
      <xdr:grpSpPr>
        <a:xfrm>
          <a:off x="1762125" y="4791075"/>
          <a:ext cx="1247775" cy="1257300"/>
          <a:chOff x="237" y="626"/>
          <a:chExt cx="169" cy="164"/>
        </a:xfrm>
        <a:solidFill>
          <a:srgbClr val="FFFFFF"/>
        </a:solidFill>
      </xdr:grpSpPr>
      <xdr:sp>
        <xdr:nvSpPr>
          <xdr:cNvPr id="4630" name="AutoShape 589"/>
          <xdr:cNvSpPr>
            <a:spLocks/>
          </xdr:cNvSpPr>
        </xdr:nvSpPr>
        <xdr:spPr>
          <a:xfrm>
            <a:off x="242" y="62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31" name="AutoShape 590"/>
          <xdr:cNvSpPr>
            <a:spLocks/>
          </xdr:cNvSpPr>
        </xdr:nvSpPr>
        <xdr:spPr>
          <a:xfrm>
            <a:off x="242" y="62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32" name="AutoShape 591"/>
          <xdr:cNvSpPr>
            <a:spLocks/>
          </xdr:cNvSpPr>
        </xdr:nvSpPr>
        <xdr:spPr>
          <a:xfrm>
            <a:off x="243" y="62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33" name="AutoShape 592"/>
          <xdr:cNvSpPr>
            <a:spLocks/>
          </xdr:cNvSpPr>
        </xdr:nvSpPr>
        <xdr:spPr>
          <a:xfrm>
            <a:off x="243" y="62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34" name="AutoShape 593"/>
          <xdr:cNvSpPr>
            <a:spLocks/>
          </xdr:cNvSpPr>
        </xdr:nvSpPr>
        <xdr:spPr>
          <a:xfrm>
            <a:off x="243" y="62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35" name="AutoShape 594"/>
          <xdr:cNvSpPr>
            <a:spLocks/>
          </xdr:cNvSpPr>
        </xdr:nvSpPr>
        <xdr:spPr>
          <a:xfrm flipH="1">
            <a:off x="242" y="62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36" name="AutoShape 595"/>
          <xdr:cNvSpPr>
            <a:spLocks/>
          </xdr:cNvSpPr>
        </xdr:nvSpPr>
        <xdr:spPr>
          <a:xfrm>
            <a:off x="242" y="62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37" name="AutoShape 596"/>
          <xdr:cNvSpPr>
            <a:spLocks/>
          </xdr:cNvSpPr>
        </xdr:nvSpPr>
        <xdr:spPr>
          <a:xfrm flipH="1">
            <a:off x="242" y="62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38" name="AutoShape 597"/>
          <xdr:cNvSpPr>
            <a:spLocks/>
          </xdr:cNvSpPr>
        </xdr:nvSpPr>
        <xdr:spPr>
          <a:xfrm>
            <a:off x="242" y="62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39" name="AutoShape 598"/>
          <xdr:cNvSpPr>
            <a:spLocks/>
          </xdr:cNvSpPr>
        </xdr:nvSpPr>
        <xdr:spPr>
          <a:xfrm flipH="1">
            <a:off x="241" y="62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40" name="AutoShape 599"/>
          <xdr:cNvSpPr>
            <a:spLocks/>
          </xdr:cNvSpPr>
        </xdr:nvSpPr>
        <xdr:spPr>
          <a:xfrm>
            <a:off x="241" y="62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41" name="AutoShape 600"/>
          <xdr:cNvSpPr>
            <a:spLocks/>
          </xdr:cNvSpPr>
        </xdr:nvSpPr>
        <xdr:spPr>
          <a:xfrm flipH="1">
            <a:off x="237" y="629"/>
            <a:ext cx="4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42" name="AutoShape 601"/>
          <xdr:cNvSpPr>
            <a:spLocks/>
          </xdr:cNvSpPr>
        </xdr:nvSpPr>
        <xdr:spPr>
          <a:xfrm>
            <a:off x="240" y="62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43" name="AutoShape 602"/>
          <xdr:cNvSpPr>
            <a:spLocks/>
          </xdr:cNvSpPr>
        </xdr:nvSpPr>
        <xdr:spPr>
          <a:xfrm>
            <a:off x="240" y="629"/>
            <a:ext cx="3" cy="4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44" name="AutoShape 603"/>
          <xdr:cNvSpPr>
            <a:spLocks/>
          </xdr:cNvSpPr>
        </xdr:nvSpPr>
        <xdr:spPr>
          <a:xfrm>
            <a:off x="246" y="62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45" name="AutoShape 604"/>
          <xdr:cNvSpPr>
            <a:spLocks/>
          </xdr:cNvSpPr>
        </xdr:nvSpPr>
        <xdr:spPr>
          <a:xfrm>
            <a:off x="246" y="626"/>
            <a:ext cx="1" cy="7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46" name="AutoShape 605"/>
          <xdr:cNvSpPr>
            <a:spLocks/>
          </xdr:cNvSpPr>
        </xdr:nvSpPr>
        <xdr:spPr>
          <a:xfrm>
            <a:off x="246" y="62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47" name="AutoShape 606"/>
          <xdr:cNvSpPr>
            <a:spLocks/>
          </xdr:cNvSpPr>
        </xdr:nvSpPr>
        <xdr:spPr>
          <a:xfrm>
            <a:off x="246" y="626"/>
            <a:ext cx="5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48" name="AutoShape 607"/>
          <xdr:cNvSpPr>
            <a:spLocks/>
          </xdr:cNvSpPr>
        </xdr:nvSpPr>
        <xdr:spPr>
          <a:xfrm>
            <a:off x="246" y="62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49" name="AutoShape 608"/>
          <xdr:cNvSpPr>
            <a:spLocks/>
          </xdr:cNvSpPr>
        </xdr:nvSpPr>
        <xdr:spPr>
          <a:xfrm>
            <a:off x="246" y="629"/>
            <a:ext cx="3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50" name="AutoShape 609"/>
          <xdr:cNvSpPr>
            <a:spLocks/>
          </xdr:cNvSpPr>
        </xdr:nvSpPr>
        <xdr:spPr>
          <a:xfrm>
            <a:off x="246" y="63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51" name="AutoShape 610"/>
          <xdr:cNvSpPr>
            <a:spLocks/>
          </xdr:cNvSpPr>
        </xdr:nvSpPr>
        <xdr:spPr>
          <a:xfrm>
            <a:off x="246" y="633"/>
            <a:ext cx="5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52" name="AutoShape 611"/>
          <xdr:cNvSpPr>
            <a:spLocks/>
          </xdr:cNvSpPr>
        </xdr:nvSpPr>
        <xdr:spPr>
          <a:xfrm>
            <a:off x="259" y="62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53" name="AutoShape 612"/>
          <xdr:cNvSpPr>
            <a:spLocks/>
          </xdr:cNvSpPr>
        </xdr:nvSpPr>
        <xdr:spPr>
          <a:xfrm flipH="1" flipV="1">
            <a:off x="258" y="62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54" name="AutoShape 613"/>
          <xdr:cNvSpPr>
            <a:spLocks/>
          </xdr:cNvSpPr>
        </xdr:nvSpPr>
        <xdr:spPr>
          <a:xfrm>
            <a:off x="258" y="62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55" name="AutoShape 614"/>
          <xdr:cNvSpPr>
            <a:spLocks/>
          </xdr:cNvSpPr>
        </xdr:nvSpPr>
        <xdr:spPr>
          <a:xfrm flipH="1" flipV="1">
            <a:off x="257" y="62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56" name="AutoShape 615"/>
          <xdr:cNvSpPr>
            <a:spLocks/>
          </xdr:cNvSpPr>
        </xdr:nvSpPr>
        <xdr:spPr>
          <a:xfrm>
            <a:off x="257" y="62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57" name="AutoShape 616"/>
          <xdr:cNvSpPr>
            <a:spLocks/>
          </xdr:cNvSpPr>
        </xdr:nvSpPr>
        <xdr:spPr>
          <a:xfrm flipH="1">
            <a:off x="255" y="626"/>
            <a:ext cx="2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58" name="AutoShape 617"/>
          <xdr:cNvSpPr>
            <a:spLocks/>
          </xdr:cNvSpPr>
        </xdr:nvSpPr>
        <xdr:spPr>
          <a:xfrm>
            <a:off x="255" y="62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59" name="AutoShape 618"/>
          <xdr:cNvSpPr>
            <a:spLocks/>
          </xdr:cNvSpPr>
        </xdr:nvSpPr>
        <xdr:spPr>
          <a:xfrm flipH="1">
            <a:off x="254" y="62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60" name="AutoShape 619"/>
          <xdr:cNvSpPr>
            <a:spLocks/>
          </xdr:cNvSpPr>
        </xdr:nvSpPr>
        <xdr:spPr>
          <a:xfrm>
            <a:off x="254" y="62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61" name="AutoShape 620"/>
          <xdr:cNvSpPr>
            <a:spLocks/>
          </xdr:cNvSpPr>
        </xdr:nvSpPr>
        <xdr:spPr>
          <a:xfrm flipH="1">
            <a:off x="253" y="62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62" name="AutoShape 621"/>
          <xdr:cNvSpPr>
            <a:spLocks/>
          </xdr:cNvSpPr>
        </xdr:nvSpPr>
        <xdr:spPr>
          <a:xfrm>
            <a:off x="253" y="62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63" name="AutoShape 622"/>
          <xdr:cNvSpPr>
            <a:spLocks/>
          </xdr:cNvSpPr>
        </xdr:nvSpPr>
        <xdr:spPr>
          <a:xfrm>
            <a:off x="253" y="62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64" name="AutoShape 623"/>
          <xdr:cNvSpPr>
            <a:spLocks/>
          </xdr:cNvSpPr>
        </xdr:nvSpPr>
        <xdr:spPr>
          <a:xfrm>
            <a:off x="253" y="62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65" name="AutoShape 624"/>
          <xdr:cNvSpPr>
            <a:spLocks/>
          </xdr:cNvSpPr>
        </xdr:nvSpPr>
        <xdr:spPr>
          <a:xfrm>
            <a:off x="253" y="62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66" name="AutoShape 625"/>
          <xdr:cNvSpPr>
            <a:spLocks/>
          </xdr:cNvSpPr>
        </xdr:nvSpPr>
        <xdr:spPr>
          <a:xfrm>
            <a:off x="253" y="62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67" name="AutoShape 626"/>
          <xdr:cNvSpPr>
            <a:spLocks/>
          </xdr:cNvSpPr>
        </xdr:nvSpPr>
        <xdr:spPr>
          <a:xfrm>
            <a:off x="253" y="62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68" name="AutoShape 627"/>
          <xdr:cNvSpPr>
            <a:spLocks/>
          </xdr:cNvSpPr>
        </xdr:nvSpPr>
        <xdr:spPr>
          <a:xfrm>
            <a:off x="254" y="62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69" name="AutoShape 628"/>
          <xdr:cNvSpPr>
            <a:spLocks/>
          </xdr:cNvSpPr>
        </xdr:nvSpPr>
        <xdr:spPr>
          <a:xfrm>
            <a:off x="254" y="62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70" name="AutoShape 629"/>
          <xdr:cNvSpPr>
            <a:spLocks/>
          </xdr:cNvSpPr>
        </xdr:nvSpPr>
        <xdr:spPr>
          <a:xfrm>
            <a:off x="255" y="62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71" name="AutoShape 630"/>
          <xdr:cNvSpPr>
            <a:spLocks/>
          </xdr:cNvSpPr>
        </xdr:nvSpPr>
        <xdr:spPr>
          <a:xfrm>
            <a:off x="255" y="629"/>
            <a:ext cx="2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72" name="AutoShape 631"/>
          <xdr:cNvSpPr>
            <a:spLocks/>
          </xdr:cNvSpPr>
        </xdr:nvSpPr>
        <xdr:spPr>
          <a:xfrm>
            <a:off x="257" y="630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73" name="AutoShape 632"/>
          <xdr:cNvSpPr>
            <a:spLocks/>
          </xdr:cNvSpPr>
        </xdr:nvSpPr>
        <xdr:spPr>
          <a:xfrm>
            <a:off x="257" y="630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74" name="AutoShape 633"/>
          <xdr:cNvSpPr>
            <a:spLocks/>
          </xdr:cNvSpPr>
        </xdr:nvSpPr>
        <xdr:spPr>
          <a:xfrm>
            <a:off x="258" y="630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75" name="AutoShape 634"/>
          <xdr:cNvSpPr>
            <a:spLocks/>
          </xdr:cNvSpPr>
        </xdr:nvSpPr>
        <xdr:spPr>
          <a:xfrm>
            <a:off x="258" y="630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76" name="AutoShape 635"/>
          <xdr:cNvSpPr>
            <a:spLocks/>
          </xdr:cNvSpPr>
        </xdr:nvSpPr>
        <xdr:spPr>
          <a:xfrm>
            <a:off x="258" y="630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77" name="AutoShape 636"/>
          <xdr:cNvSpPr>
            <a:spLocks/>
          </xdr:cNvSpPr>
        </xdr:nvSpPr>
        <xdr:spPr>
          <a:xfrm>
            <a:off x="258" y="630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78" name="AutoShape 637"/>
          <xdr:cNvSpPr>
            <a:spLocks/>
          </xdr:cNvSpPr>
        </xdr:nvSpPr>
        <xdr:spPr>
          <a:xfrm>
            <a:off x="259" y="631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79" name="AutoShape 638"/>
          <xdr:cNvSpPr>
            <a:spLocks/>
          </xdr:cNvSpPr>
        </xdr:nvSpPr>
        <xdr:spPr>
          <a:xfrm>
            <a:off x="259" y="631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80" name="AutoShape 639"/>
          <xdr:cNvSpPr>
            <a:spLocks/>
          </xdr:cNvSpPr>
        </xdr:nvSpPr>
        <xdr:spPr>
          <a:xfrm>
            <a:off x="259" y="632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81" name="AutoShape 640"/>
          <xdr:cNvSpPr>
            <a:spLocks/>
          </xdr:cNvSpPr>
        </xdr:nvSpPr>
        <xdr:spPr>
          <a:xfrm flipH="1">
            <a:off x="258" y="632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82" name="AutoShape 641"/>
          <xdr:cNvSpPr>
            <a:spLocks/>
          </xdr:cNvSpPr>
        </xdr:nvSpPr>
        <xdr:spPr>
          <a:xfrm>
            <a:off x="258" y="63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83" name="AutoShape 642"/>
          <xdr:cNvSpPr>
            <a:spLocks/>
          </xdr:cNvSpPr>
        </xdr:nvSpPr>
        <xdr:spPr>
          <a:xfrm flipH="1">
            <a:off x="257" y="63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84" name="AutoShape 643"/>
          <xdr:cNvSpPr>
            <a:spLocks/>
          </xdr:cNvSpPr>
        </xdr:nvSpPr>
        <xdr:spPr>
          <a:xfrm>
            <a:off x="257" y="63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85" name="AutoShape 644"/>
          <xdr:cNvSpPr>
            <a:spLocks/>
          </xdr:cNvSpPr>
        </xdr:nvSpPr>
        <xdr:spPr>
          <a:xfrm flipH="1">
            <a:off x="255" y="633"/>
            <a:ext cx="2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86" name="AutoShape 645"/>
          <xdr:cNvSpPr>
            <a:spLocks/>
          </xdr:cNvSpPr>
        </xdr:nvSpPr>
        <xdr:spPr>
          <a:xfrm>
            <a:off x="255" y="63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87" name="AutoShape 646"/>
          <xdr:cNvSpPr>
            <a:spLocks/>
          </xdr:cNvSpPr>
        </xdr:nvSpPr>
        <xdr:spPr>
          <a:xfrm flipH="1" flipV="1">
            <a:off x="254" y="63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88" name="AutoShape 647"/>
          <xdr:cNvSpPr>
            <a:spLocks/>
          </xdr:cNvSpPr>
        </xdr:nvSpPr>
        <xdr:spPr>
          <a:xfrm>
            <a:off x="254" y="63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89" name="AutoShape 648"/>
          <xdr:cNvSpPr>
            <a:spLocks/>
          </xdr:cNvSpPr>
        </xdr:nvSpPr>
        <xdr:spPr>
          <a:xfrm flipH="1" flipV="1">
            <a:off x="253" y="632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90" name="AutoShape 649"/>
          <xdr:cNvSpPr>
            <a:spLocks/>
          </xdr:cNvSpPr>
        </xdr:nvSpPr>
        <xdr:spPr>
          <a:xfrm>
            <a:off x="267" y="62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91" name="AutoShape 650"/>
          <xdr:cNvSpPr>
            <a:spLocks/>
          </xdr:cNvSpPr>
        </xdr:nvSpPr>
        <xdr:spPr>
          <a:xfrm flipH="1" flipV="1">
            <a:off x="266" y="62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92" name="AutoShape 651"/>
          <xdr:cNvSpPr>
            <a:spLocks/>
          </xdr:cNvSpPr>
        </xdr:nvSpPr>
        <xdr:spPr>
          <a:xfrm>
            <a:off x="266" y="62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93" name="AutoShape 652"/>
          <xdr:cNvSpPr>
            <a:spLocks/>
          </xdr:cNvSpPr>
        </xdr:nvSpPr>
        <xdr:spPr>
          <a:xfrm flipH="1" flipV="1">
            <a:off x="265" y="62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94" name="AutoShape 653"/>
          <xdr:cNvSpPr>
            <a:spLocks/>
          </xdr:cNvSpPr>
        </xdr:nvSpPr>
        <xdr:spPr>
          <a:xfrm>
            <a:off x="265" y="62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95" name="AutoShape 654"/>
          <xdr:cNvSpPr>
            <a:spLocks/>
          </xdr:cNvSpPr>
        </xdr:nvSpPr>
        <xdr:spPr>
          <a:xfrm flipH="1">
            <a:off x="263" y="626"/>
            <a:ext cx="2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96" name="AutoShape 655"/>
          <xdr:cNvSpPr>
            <a:spLocks/>
          </xdr:cNvSpPr>
        </xdr:nvSpPr>
        <xdr:spPr>
          <a:xfrm>
            <a:off x="263" y="62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97" name="AutoShape 656"/>
          <xdr:cNvSpPr>
            <a:spLocks/>
          </xdr:cNvSpPr>
        </xdr:nvSpPr>
        <xdr:spPr>
          <a:xfrm flipH="1">
            <a:off x="262" y="62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98" name="AutoShape 657"/>
          <xdr:cNvSpPr>
            <a:spLocks/>
          </xdr:cNvSpPr>
        </xdr:nvSpPr>
        <xdr:spPr>
          <a:xfrm>
            <a:off x="262" y="62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99" name="AutoShape 658"/>
          <xdr:cNvSpPr>
            <a:spLocks/>
          </xdr:cNvSpPr>
        </xdr:nvSpPr>
        <xdr:spPr>
          <a:xfrm flipH="1">
            <a:off x="261" y="62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00" name="AutoShape 659"/>
          <xdr:cNvSpPr>
            <a:spLocks/>
          </xdr:cNvSpPr>
        </xdr:nvSpPr>
        <xdr:spPr>
          <a:xfrm>
            <a:off x="261" y="62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01" name="AutoShape 660"/>
          <xdr:cNvSpPr>
            <a:spLocks/>
          </xdr:cNvSpPr>
        </xdr:nvSpPr>
        <xdr:spPr>
          <a:xfrm>
            <a:off x="261" y="62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02" name="AutoShape 661"/>
          <xdr:cNvSpPr>
            <a:spLocks/>
          </xdr:cNvSpPr>
        </xdr:nvSpPr>
        <xdr:spPr>
          <a:xfrm>
            <a:off x="261" y="62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03" name="AutoShape 662"/>
          <xdr:cNvSpPr>
            <a:spLocks/>
          </xdr:cNvSpPr>
        </xdr:nvSpPr>
        <xdr:spPr>
          <a:xfrm>
            <a:off x="261" y="62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04" name="AutoShape 663"/>
          <xdr:cNvSpPr>
            <a:spLocks/>
          </xdr:cNvSpPr>
        </xdr:nvSpPr>
        <xdr:spPr>
          <a:xfrm>
            <a:off x="261" y="62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05" name="AutoShape 664"/>
          <xdr:cNvSpPr>
            <a:spLocks/>
          </xdr:cNvSpPr>
        </xdr:nvSpPr>
        <xdr:spPr>
          <a:xfrm>
            <a:off x="261" y="62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06" name="AutoShape 665"/>
          <xdr:cNvSpPr>
            <a:spLocks/>
          </xdr:cNvSpPr>
        </xdr:nvSpPr>
        <xdr:spPr>
          <a:xfrm>
            <a:off x="262" y="62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07" name="AutoShape 666"/>
          <xdr:cNvSpPr>
            <a:spLocks/>
          </xdr:cNvSpPr>
        </xdr:nvSpPr>
        <xdr:spPr>
          <a:xfrm>
            <a:off x="262" y="62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08" name="AutoShape 667"/>
          <xdr:cNvSpPr>
            <a:spLocks/>
          </xdr:cNvSpPr>
        </xdr:nvSpPr>
        <xdr:spPr>
          <a:xfrm>
            <a:off x="263" y="62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09" name="AutoShape 668"/>
          <xdr:cNvSpPr>
            <a:spLocks/>
          </xdr:cNvSpPr>
        </xdr:nvSpPr>
        <xdr:spPr>
          <a:xfrm>
            <a:off x="263" y="629"/>
            <a:ext cx="2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10" name="AutoShape 669"/>
          <xdr:cNvSpPr>
            <a:spLocks/>
          </xdr:cNvSpPr>
        </xdr:nvSpPr>
        <xdr:spPr>
          <a:xfrm>
            <a:off x="265" y="630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11" name="AutoShape 670"/>
          <xdr:cNvSpPr>
            <a:spLocks/>
          </xdr:cNvSpPr>
        </xdr:nvSpPr>
        <xdr:spPr>
          <a:xfrm>
            <a:off x="265" y="630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12" name="AutoShape 671"/>
          <xdr:cNvSpPr>
            <a:spLocks/>
          </xdr:cNvSpPr>
        </xdr:nvSpPr>
        <xdr:spPr>
          <a:xfrm>
            <a:off x="266" y="630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13" name="AutoShape 672"/>
          <xdr:cNvSpPr>
            <a:spLocks/>
          </xdr:cNvSpPr>
        </xdr:nvSpPr>
        <xdr:spPr>
          <a:xfrm>
            <a:off x="266" y="630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14" name="AutoShape 673"/>
          <xdr:cNvSpPr>
            <a:spLocks/>
          </xdr:cNvSpPr>
        </xdr:nvSpPr>
        <xdr:spPr>
          <a:xfrm>
            <a:off x="266" y="630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15" name="AutoShape 674"/>
          <xdr:cNvSpPr>
            <a:spLocks/>
          </xdr:cNvSpPr>
        </xdr:nvSpPr>
        <xdr:spPr>
          <a:xfrm>
            <a:off x="266" y="630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16" name="AutoShape 675"/>
          <xdr:cNvSpPr>
            <a:spLocks/>
          </xdr:cNvSpPr>
        </xdr:nvSpPr>
        <xdr:spPr>
          <a:xfrm>
            <a:off x="267" y="631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17" name="AutoShape 676"/>
          <xdr:cNvSpPr>
            <a:spLocks/>
          </xdr:cNvSpPr>
        </xdr:nvSpPr>
        <xdr:spPr>
          <a:xfrm>
            <a:off x="267" y="631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18" name="AutoShape 677"/>
          <xdr:cNvSpPr>
            <a:spLocks/>
          </xdr:cNvSpPr>
        </xdr:nvSpPr>
        <xdr:spPr>
          <a:xfrm>
            <a:off x="267" y="632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19" name="AutoShape 678"/>
          <xdr:cNvSpPr>
            <a:spLocks/>
          </xdr:cNvSpPr>
        </xdr:nvSpPr>
        <xdr:spPr>
          <a:xfrm flipH="1">
            <a:off x="266" y="632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20" name="AutoShape 679"/>
          <xdr:cNvSpPr>
            <a:spLocks/>
          </xdr:cNvSpPr>
        </xdr:nvSpPr>
        <xdr:spPr>
          <a:xfrm>
            <a:off x="266" y="63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21" name="AutoShape 680"/>
          <xdr:cNvSpPr>
            <a:spLocks/>
          </xdr:cNvSpPr>
        </xdr:nvSpPr>
        <xdr:spPr>
          <a:xfrm flipH="1">
            <a:off x="265" y="63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22" name="AutoShape 681"/>
          <xdr:cNvSpPr>
            <a:spLocks/>
          </xdr:cNvSpPr>
        </xdr:nvSpPr>
        <xdr:spPr>
          <a:xfrm>
            <a:off x="265" y="63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23" name="AutoShape 682"/>
          <xdr:cNvSpPr>
            <a:spLocks/>
          </xdr:cNvSpPr>
        </xdr:nvSpPr>
        <xdr:spPr>
          <a:xfrm flipH="1">
            <a:off x="263" y="633"/>
            <a:ext cx="2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24" name="AutoShape 683"/>
          <xdr:cNvSpPr>
            <a:spLocks/>
          </xdr:cNvSpPr>
        </xdr:nvSpPr>
        <xdr:spPr>
          <a:xfrm>
            <a:off x="263" y="63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25" name="AutoShape 684"/>
          <xdr:cNvSpPr>
            <a:spLocks/>
          </xdr:cNvSpPr>
        </xdr:nvSpPr>
        <xdr:spPr>
          <a:xfrm flipH="1" flipV="1">
            <a:off x="262" y="63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26" name="AutoShape 685"/>
          <xdr:cNvSpPr>
            <a:spLocks/>
          </xdr:cNvSpPr>
        </xdr:nvSpPr>
        <xdr:spPr>
          <a:xfrm>
            <a:off x="262" y="63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27" name="AutoShape 686"/>
          <xdr:cNvSpPr>
            <a:spLocks/>
          </xdr:cNvSpPr>
        </xdr:nvSpPr>
        <xdr:spPr>
          <a:xfrm flipH="1" flipV="1">
            <a:off x="261" y="632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28" name="AutoShape 687"/>
          <xdr:cNvSpPr>
            <a:spLocks/>
          </xdr:cNvSpPr>
        </xdr:nvSpPr>
        <xdr:spPr>
          <a:xfrm>
            <a:off x="368" y="78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29" name="AutoShape 688"/>
          <xdr:cNvSpPr>
            <a:spLocks/>
          </xdr:cNvSpPr>
        </xdr:nvSpPr>
        <xdr:spPr>
          <a:xfrm flipH="1" flipV="1">
            <a:off x="368" y="782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30" name="AutoShape 689"/>
          <xdr:cNvSpPr>
            <a:spLocks/>
          </xdr:cNvSpPr>
        </xdr:nvSpPr>
        <xdr:spPr>
          <a:xfrm>
            <a:off x="368" y="782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31" name="AutoShape 690"/>
          <xdr:cNvSpPr>
            <a:spLocks/>
          </xdr:cNvSpPr>
        </xdr:nvSpPr>
        <xdr:spPr>
          <a:xfrm flipH="1" flipV="1">
            <a:off x="367" y="781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32" name="AutoShape 691"/>
          <xdr:cNvSpPr>
            <a:spLocks/>
          </xdr:cNvSpPr>
        </xdr:nvSpPr>
        <xdr:spPr>
          <a:xfrm>
            <a:off x="367" y="781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33" name="AutoShape 692"/>
          <xdr:cNvSpPr>
            <a:spLocks/>
          </xdr:cNvSpPr>
        </xdr:nvSpPr>
        <xdr:spPr>
          <a:xfrm flipH="1" flipV="1">
            <a:off x="366" y="781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34" name="AutoShape 693"/>
          <xdr:cNvSpPr>
            <a:spLocks/>
          </xdr:cNvSpPr>
        </xdr:nvSpPr>
        <xdr:spPr>
          <a:xfrm>
            <a:off x="366" y="781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35" name="AutoShape 694"/>
          <xdr:cNvSpPr>
            <a:spLocks/>
          </xdr:cNvSpPr>
        </xdr:nvSpPr>
        <xdr:spPr>
          <a:xfrm flipH="1">
            <a:off x="364" y="781"/>
            <a:ext cx="2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36" name="AutoShape 695"/>
          <xdr:cNvSpPr>
            <a:spLocks/>
          </xdr:cNvSpPr>
        </xdr:nvSpPr>
        <xdr:spPr>
          <a:xfrm>
            <a:off x="364" y="781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37" name="AutoShape 696"/>
          <xdr:cNvSpPr>
            <a:spLocks/>
          </xdr:cNvSpPr>
        </xdr:nvSpPr>
        <xdr:spPr>
          <a:xfrm flipH="1">
            <a:off x="363" y="781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38" name="AutoShape 697"/>
          <xdr:cNvSpPr>
            <a:spLocks/>
          </xdr:cNvSpPr>
        </xdr:nvSpPr>
        <xdr:spPr>
          <a:xfrm>
            <a:off x="363" y="781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39" name="AutoShape 698"/>
          <xdr:cNvSpPr>
            <a:spLocks/>
          </xdr:cNvSpPr>
        </xdr:nvSpPr>
        <xdr:spPr>
          <a:xfrm flipH="1">
            <a:off x="362" y="781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40" name="AutoShape 699"/>
          <xdr:cNvSpPr>
            <a:spLocks/>
          </xdr:cNvSpPr>
        </xdr:nvSpPr>
        <xdr:spPr>
          <a:xfrm>
            <a:off x="362" y="782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41" name="AutoShape 700"/>
          <xdr:cNvSpPr>
            <a:spLocks/>
          </xdr:cNvSpPr>
        </xdr:nvSpPr>
        <xdr:spPr>
          <a:xfrm flipH="1">
            <a:off x="362" y="782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42" name="AutoShape 701"/>
          <xdr:cNvSpPr>
            <a:spLocks/>
          </xdr:cNvSpPr>
        </xdr:nvSpPr>
        <xdr:spPr>
          <a:xfrm>
            <a:off x="362" y="78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43" name="AutoShape 702"/>
          <xdr:cNvSpPr>
            <a:spLocks/>
          </xdr:cNvSpPr>
        </xdr:nvSpPr>
        <xdr:spPr>
          <a:xfrm flipH="1">
            <a:off x="361" y="78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44" name="AutoShape 703"/>
          <xdr:cNvSpPr>
            <a:spLocks/>
          </xdr:cNvSpPr>
        </xdr:nvSpPr>
        <xdr:spPr>
          <a:xfrm>
            <a:off x="361" y="784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45" name="AutoShape 704"/>
          <xdr:cNvSpPr>
            <a:spLocks/>
          </xdr:cNvSpPr>
        </xdr:nvSpPr>
        <xdr:spPr>
          <a:xfrm>
            <a:off x="361" y="784"/>
            <a:ext cx="1" cy="2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46" name="AutoShape 705"/>
          <xdr:cNvSpPr>
            <a:spLocks/>
          </xdr:cNvSpPr>
        </xdr:nvSpPr>
        <xdr:spPr>
          <a:xfrm>
            <a:off x="361" y="78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47" name="AutoShape 706"/>
          <xdr:cNvSpPr>
            <a:spLocks/>
          </xdr:cNvSpPr>
        </xdr:nvSpPr>
        <xdr:spPr>
          <a:xfrm>
            <a:off x="361" y="78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48" name="AutoShape 707"/>
          <xdr:cNvSpPr>
            <a:spLocks/>
          </xdr:cNvSpPr>
        </xdr:nvSpPr>
        <xdr:spPr>
          <a:xfrm>
            <a:off x="362" y="78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49" name="AutoShape 708"/>
          <xdr:cNvSpPr>
            <a:spLocks/>
          </xdr:cNvSpPr>
        </xdr:nvSpPr>
        <xdr:spPr>
          <a:xfrm>
            <a:off x="362" y="78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50" name="AutoShape 709"/>
          <xdr:cNvSpPr>
            <a:spLocks/>
          </xdr:cNvSpPr>
        </xdr:nvSpPr>
        <xdr:spPr>
          <a:xfrm>
            <a:off x="362" y="78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51" name="AutoShape 710"/>
          <xdr:cNvSpPr>
            <a:spLocks/>
          </xdr:cNvSpPr>
        </xdr:nvSpPr>
        <xdr:spPr>
          <a:xfrm>
            <a:off x="362" y="78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52" name="AutoShape 711"/>
          <xdr:cNvSpPr>
            <a:spLocks/>
          </xdr:cNvSpPr>
        </xdr:nvSpPr>
        <xdr:spPr>
          <a:xfrm>
            <a:off x="363" y="78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53" name="AutoShape 712"/>
          <xdr:cNvSpPr>
            <a:spLocks/>
          </xdr:cNvSpPr>
        </xdr:nvSpPr>
        <xdr:spPr>
          <a:xfrm>
            <a:off x="363" y="78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54" name="AutoShape 713"/>
          <xdr:cNvSpPr>
            <a:spLocks/>
          </xdr:cNvSpPr>
        </xdr:nvSpPr>
        <xdr:spPr>
          <a:xfrm>
            <a:off x="364" y="78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55" name="AutoShape 714"/>
          <xdr:cNvSpPr>
            <a:spLocks/>
          </xdr:cNvSpPr>
        </xdr:nvSpPr>
        <xdr:spPr>
          <a:xfrm>
            <a:off x="364" y="789"/>
            <a:ext cx="2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56" name="AutoShape 715"/>
          <xdr:cNvSpPr>
            <a:spLocks/>
          </xdr:cNvSpPr>
        </xdr:nvSpPr>
        <xdr:spPr>
          <a:xfrm>
            <a:off x="366" y="78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57" name="AutoShape 716"/>
          <xdr:cNvSpPr>
            <a:spLocks/>
          </xdr:cNvSpPr>
        </xdr:nvSpPr>
        <xdr:spPr>
          <a:xfrm flipV="1">
            <a:off x="366" y="78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58" name="AutoShape 717"/>
          <xdr:cNvSpPr>
            <a:spLocks/>
          </xdr:cNvSpPr>
        </xdr:nvSpPr>
        <xdr:spPr>
          <a:xfrm>
            <a:off x="367" y="78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59" name="AutoShape 718"/>
          <xdr:cNvSpPr>
            <a:spLocks/>
          </xdr:cNvSpPr>
        </xdr:nvSpPr>
        <xdr:spPr>
          <a:xfrm flipV="1">
            <a:off x="367" y="78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60" name="AutoShape 719"/>
          <xdr:cNvSpPr>
            <a:spLocks/>
          </xdr:cNvSpPr>
        </xdr:nvSpPr>
        <xdr:spPr>
          <a:xfrm>
            <a:off x="368" y="78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61" name="AutoShape 720"/>
          <xdr:cNvSpPr>
            <a:spLocks/>
          </xdr:cNvSpPr>
        </xdr:nvSpPr>
        <xdr:spPr>
          <a:xfrm flipV="1">
            <a:off x="368" y="78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62" name="AutoShape 721"/>
          <xdr:cNvSpPr>
            <a:spLocks/>
          </xdr:cNvSpPr>
        </xdr:nvSpPr>
        <xdr:spPr>
          <a:xfrm>
            <a:off x="371" y="781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63" name="AutoShape 722"/>
          <xdr:cNvSpPr>
            <a:spLocks/>
          </xdr:cNvSpPr>
        </xdr:nvSpPr>
        <xdr:spPr>
          <a:xfrm>
            <a:off x="371" y="781"/>
            <a:ext cx="1" cy="8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64" name="AutoShape 723"/>
          <xdr:cNvSpPr>
            <a:spLocks/>
          </xdr:cNvSpPr>
        </xdr:nvSpPr>
        <xdr:spPr>
          <a:xfrm>
            <a:off x="371" y="781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65" name="AutoShape 724"/>
          <xdr:cNvSpPr>
            <a:spLocks/>
          </xdr:cNvSpPr>
        </xdr:nvSpPr>
        <xdr:spPr>
          <a:xfrm>
            <a:off x="371" y="781"/>
            <a:ext cx="4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66" name="AutoShape 725"/>
          <xdr:cNvSpPr>
            <a:spLocks/>
          </xdr:cNvSpPr>
        </xdr:nvSpPr>
        <xdr:spPr>
          <a:xfrm>
            <a:off x="375" y="781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67" name="AutoShape 726"/>
          <xdr:cNvSpPr>
            <a:spLocks/>
          </xdr:cNvSpPr>
        </xdr:nvSpPr>
        <xdr:spPr>
          <a:xfrm>
            <a:off x="375" y="781"/>
            <a:ext cx="2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68" name="AutoShape 727"/>
          <xdr:cNvSpPr>
            <a:spLocks/>
          </xdr:cNvSpPr>
        </xdr:nvSpPr>
        <xdr:spPr>
          <a:xfrm>
            <a:off x="377" y="781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69" name="AutoShape 728"/>
          <xdr:cNvSpPr>
            <a:spLocks/>
          </xdr:cNvSpPr>
        </xdr:nvSpPr>
        <xdr:spPr>
          <a:xfrm>
            <a:off x="377" y="781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70" name="AutoShape 729"/>
          <xdr:cNvSpPr>
            <a:spLocks/>
          </xdr:cNvSpPr>
        </xdr:nvSpPr>
        <xdr:spPr>
          <a:xfrm>
            <a:off x="377" y="782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71" name="AutoShape 730"/>
          <xdr:cNvSpPr>
            <a:spLocks/>
          </xdr:cNvSpPr>
        </xdr:nvSpPr>
        <xdr:spPr>
          <a:xfrm>
            <a:off x="377" y="782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72" name="AutoShape 731"/>
          <xdr:cNvSpPr>
            <a:spLocks/>
          </xdr:cNvSpPr>
        </xdr:nvSpPr>
        <xdr:spPr>
          <a:xfrm>
            <a:off x="378" y="78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73" name="AutoShape 732"/>
          <xdr:cNvSpPr>
            <a:spLocks/>
          </xdr:cNvSpPr>
        </xdr:nvSpPr>
        <xdr:spPr>
          <a:xfrm>
            <a:off x="378" y="78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74" name="AutoShape 733"/>
          <xdr:cNvSpPr>
            <a:spLocks/>
          </xdr:cNvSpPr>
        </xdr:nvSpPr>
        <xdr:spPr>
          <a:xfrm>
            <a:off x="378" y="78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75" name="AutoShape 734"/>
          <xdr:cNvSpPr>
            <a:spLocks/>
          </xdr:cNvSpPr>
        </xdr:nvSpPr>
        <xdr:spPr>
          <a:xfrm flipH="1">
            <a:off x="377" y="78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76" name="AutoShape 735"/>
          <xdr:cNvSpPr>
            <a:spLocks/>
          </xdr:cNvSpPr>
        </xdr:nvSpPr>
        <xdr:spPr>
          <a:xfrm>
            <a:off x="377" y="784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77" name="AutoShape 736"/>
          <xdr:cNvSpPr>
            <a:spLocks/>
          </xdr:cNvSpPr>
        </xdr:nvSpPr>
        <xdr:spPr>
          <a:xfrm flipH="1">
            <a:off x="377" y="784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78" name="AutoShape 737"/>
          <xdr:cNvSpPr>
            <a:spLocks/>
          </xdr:cNvSpPr>
        </xdr:nvSpPr>
        <xdr:spPr>
          <a:xfrm>
            <a:off x="377" y="784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79" name="AutoShape 738"/>
          <xdr:cNvSpPr>
            <a:spLocks/>
          </xdr:cNvSpPr>
        </xdr:nvSpPr>
        <xdr:spPr>
          <a:xfrm flipH="1">
            <a:off x="375" y="784"/>
            <a:ext cx="2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80" name="AutoShape 739"/>
          <xdr:cNvSpPr>
            <a:spLocks/>
          </xdr:cNvSpPr>
        </xdr:nvSpPr>
        <xdr:spPr>
          <a:xfrm>
            <a:off x="375" y="785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81" name="AutoShape 740"/>
          <xdr:cNvSpPr>
            <a:spLocks/>
          </xdr:cNvSpPr>
        </xdr:nvSpPr>
        <xdr:spPr>
          <a:xfrm flipH="1">
            <a:off x="371" y="785"/>
            <a:ext cx="4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82" name="AutoShape 741"/>
          <xdr:cNvSpPr>
            <a:spLocks/>
          </xdr:cNvSpPr>
        </xdr:nvSpPr>
        <xdr:spPr>
          <a:xfrm>
            <a:off x="375" y="785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83" name="AutoShape 742"/>
          <xdr:cNvSpPr>
            <a:spLocks/>
          </xdr:cNvSpPr>
        </xdr:nvSpPr>
        <xdr:spPr>
          <a:xfrm>
            <a:off x="375" y="785"/>
            <a:ext cx="3" cy="4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84" name="AutoShape 743"/>
          <xdr:cNvSpPr>
            <a:spLocks/>
          </xdr:cNvSpPr>
        </xdr:nvSpPr>
        <xdr:spPr>
          <a:xfrm>
            <a:off x="383" y="781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85" name="AutoShape 744"/>
          <xdr:cNvSpPr>
            <a:spLocks/>
          </xdr:cNvSpPr>
        </xdr:nvSpPr>
        <xdr:spPr>
          <a:xfrm flipH="1">
            <a:off x="380" y="781"/>
            <a:ext cx="3" cy="8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86" name="AutoShape 745"/>
          <xdr:cNvSpPr>
            <a:spLocks/>
          </xdr:cNvSpPr>
        </xdr:nvSpPr>
        <xdr:spPr>
          <a:xfrm>
            <a:off x="383" y="781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87" name="AutoShape 746"/>
          <xdr:cNvSpPr>
            <a:spLocks/>
          </xdr:cNvSpPr>
        </xdr:nvSpPr>
        <xdr:spPr>
          <a:xfrm>
            <a:off x="383" y="781"/>
            <a:ext cx="4" cy="8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88" name="AutoShape 747"/>
          <xdr:cNvSpPr>
            <a:spLocks/>
          </xdr:cNvSpPr>
        </xdr:nvSpPr>
        <xdr:spPr>
          <a:xfrm>
            <a:off x="381" y="78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89" name="AutoShape 748"/>
          <xdr:cNvSpPr>
            <a:spLocks/>
          </xdr:cNvSpPr>
        </xdr:nvSpPr>
        <xdr:spPr>
          <a:xfrm>
            <a:off x="381" y="786"/>
            <a:ext cx="4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90" name="AutoShape 749"/>
          <xdr:cNvSpPr>
            <a:spLocks/>
          </xdr:cNvSpPr>
        </xdr:nvSpPr>
        <xdr:spPr>
          <a:xfrm>
            <a:off x="396" y="78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91" name="AutoShape 750"/>
          <xdr:cNvSpPr>
            <a:spLocks/>
          </xdr:cNvSpPr>
        </xdr:nvSpPr>
        <xdr:spPr>
          <a:xfrm flipH="1" flipV="1">
            <a:off x="395" y="782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92" name="AutoShape 751"/>
          <xdr:cNvSpPr>
            <a:spLocks/>
          </xdr:cNvSpPr>
        </xdr:nvSpPr>
        <xdr:spPr>
          <a:xfrm>
            <a:off x="395" y="782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93" name="AutoShape 752"/>
          <xdr:cNvSpPr>
            <a:spLocks/>
          </xdr:cNvSpPr>
        </xdr:nvSpPr>
        <xdr:spPr>
          <a:xfrm flipH="1" flipV="1">
            <a:off x="394" y="781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94" name="AutoShape 753"/>
          <xdr:cNvSpPr>
            <a:spLocks/>
          </xdr:cNvSpPr>
        </xdr:nvSpPr>
        <xdr:spPr>
          <a:xfrm>
            <a:off x="394" y="781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95" name="AutoShape 754"/>
          <xdr:cNvSpPr>
            <a:spLocks/>
          </xdr:cNvSpPr>
        </xdr:nvSpPr>
        <xdr:spPr>
          <a:xfrm flipH="1" flipV="1">
            <a:off x="393" y="781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96" name="AutoShape 755"/>
          <xdr:cNvSpPr>
            <a:spLocks/>
          </xdr:cNvSpPr>
        </xdr:nvSpPr>
        <xdr:spPr>
          <a:xfrm>
            <a:off x="393" y="781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97" name="AutoShape 756"/>
          <xdr:cNvSpPr>
            <a:spLocks/>
          </xdr:cNvSpPr>
        </xdr:nvSpPr>
        <xdr:spPr>
          <a:xfrm flipH="1">
            <a:off x="391" y="781"/>
            <a:ext cx="2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98" name="AutoShape 757"/>
          <xdr:cNvSpPr>
            <a:spLocks/>
          </xdr:cNvSpPr>
        </xdr:nvSpPr>
        <xdr:spPr>
          <a:xfrm>
            <a:off x="391" y="781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99" name="AutoShape 758"/>
          <xdr:cNvSpPr>
            <a:spLocks/>
          </xdr:cNvSpPr>
        </xdr:nvSpPr>
        <xdr:spPr>
          <a:xfrm flipH="1">
            <a:off x="390" y="781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00" name="AutoShape 759"/>
          <xdr:cNvSpPr>
            <a:spLocks/>
          </xdr:cNvSpPr>
        </xdr:nvSpPr>
        <xdr:spPr>
          <a:xfrm>
            <a:off x="390" y="781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01" name="AutoShape 760"/>
          <xdr:cNvSpPr>
            <a:spLocks/>
          </xdr:cNvSpPr>
        </xdr:nvSpPr>
        <xdr:spPr>
          <a:xfrm flipH="1">
            <a:off x="390" y="781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02" name="AutoShape 761"/>
          <xdr:cNvSpPr>
            <a:spLocks/>
          </xdr:cNvSpPr>
        </xdr:nvSpPr>
        <xdr:spPr>
          <a:xfrm>
            <a:off x="390" y="782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03" name="AutoShape 762"/>
          <xdr:cNvSpPr>
            <a:spLocks/>
          </xdr:cNvSpPr>
        </xdr:nvSpPr>
        <xdr:spPr>
          <a:xfrm flipH="1">
            <a:off x="389" y="782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04" name="AutoShape 763"/>
          <xdr:cNvSpPr>
            <a:spLocks/>
          </xdr:cNvSpPr>
        </xdr:nvSpPr>
        <xdr:spPr>
          <a:xfrm>
            <a:off x="389" y="78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05" name="AutoShape 764"/>
          <xdr:cNvSpPr>
            <a:spLocks/>
          </xdr:cNvSpPr>
        </xdr:nvSpPr>
        <xdr:spPr>
          <a:xfrm flipH="1">
            <a:off x="389" y="78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06" name="AutoShape 765"/>
          <xdr:cNvSpPr>
            <a:spLocks/>
          </xdr:cNvSpPr>
        </xdr:nvSpPr>
        <xdr:spPr>
          <a:xfrm>
            <a:off x="389" y="784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07" name="AutoShape 766"/>
          <xdr:cNvSpPr>
            <a:spLocks/>
          </xdr:cNvSpPr>
        </xdr:nvSpPr>
        <xdr:spPr>
          <a:xfrm>
            <a:off x="389" y="784"/>
            <a:ext cx="1" cy="2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08" name="AutoShape 767"/>
          <xdr:cNvSpPr>
            <a:spLocks/>
          </xdr:cNvSpPr>
        </xdr:nvSpPr>
        <xdr:spPr>
          <a:xfrm>
            <a:off x="389" y="78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09" name="AutoShape 768"/>
          <xdr:cNvSpPr>
            <a:spLocks/>
          </xdr:cNvSpPr>
        </xdr:nvSpPr>
        <xdr:spPr>
          <a:xfrm>
            <a:off x="389" y="78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10" name="AutoShape 769"/>
          <xdr:cNvSpPr>
            <a:spLocks/>
          </xdr:cNvSpPr>
        </xdr:nvSpPr>
        <xdr:spPr>
          <a:xfrm>
            <a:off x="389" y="78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11" name="AutoShape 770"/>
          <xdr:cNvSpPr>
            <a:spLocks/>
          </xdr:cNvSpPr>
        </xdr:nvSpPr>
        <xdr:spPr>
          <a:xfrm>
            <a:off x="389" y="78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12" name="AutoShape 771"/>
          <xdr:cNvSpPr>
            <a:spLocks/>
          </xdr:cNvSpPr>
        </xdr:nvSpPr>
        <xdr:spPr>
          <a:xfrm>
            <a:off x="390" y="78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13" name="AutoShape 772"/>
          <xdr:cNvSpPr>
            <a:spLocks/>
          </xdr:cNvSpPr>
        </xdr:nvSpPr>
        <xdr:spPr>
          <a:xfrm>
            <a:off x="390" y="78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14" name="AutoShape 773"/>
          <xdr:cNvSpPr>
            <a:spLocks/>
          </xdr:cNvSpPr>
        </xdr:nvSpPr>
        <xdr:spPr>
          <a:xfrm>
            <a:off x="390" y="78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15" name="AutoShape 774"/>
          <xdr:cNvSpPr>
            <a:spLocks/>
          </xdr:cNvSpPr>
        </xdr:nvSpPr>
        <xdr:spPr>
          <a:xfrm>
            <a:off x="390" y="78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16" name="AutoShape 775"/>
          <xdr:cNvSpPr>
            <a:spLocks/>
          </xdr:cNvSpPr>
        </xdr:nvSpPr>
        <xdr:spPr>
          <a:xfrm>
            <a:off x="391" y="78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17" name="AutoShape 776"/>
          <xdr:cNvSpPr>
            <a:spLocks/>
          </xdr:cNvSpPr>
        </xdr:nvSpPr>
        <xdr:spPr>
          <a:xfrm>
            <a:off x="391" y="789"/>
            <a:ext cx="2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18" name="AutoShape 777"/>
          <xdr:cNvSpPr>
            <a:spLocks/>
          </xdr:cNvSpPr>
        </xdr:nvSpPr>
        <xdr:spPr>
          <a:xfrm>
            <a:off x="393" y="78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19" name="AutoShape 778"/>
          <xdr:cNvSpPr>
            <a:spLocks/>
          </xdr:cNvSpPr>
        </xdr:nvSpPr>
        <xdr:spPr>
          <a:xfrm flipV="1">
            <a:off x="393" y="78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20" name="AutoShape 779"/>
          <xdr:cNvSpPr>
            <a:spLocks/>
          </xdr:cNvSpPr>
        </xdr:nvSpPr>
        <xdr:spPr>
          <a:xfrm>
            <a:off x="394" y="78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21" name="AutoShape 780"/>
          <xdr:cNvSpPr>
            <a:spLocks/>
          </xdr:cNvSpPr>
        </xdr:nvSpPr>
        <xdr:spPr>
          <a:xfrm flipV="1">
            <a:off x="394" y="78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22" name="AutoShape 781"/>
          <xdr:cNvSpPr>
            <a:spLocks/>
          </xdr:cNvSpPr>
        </xdr:nvSpPr>
        <xdr:spPr>
          <a:xfrm>
            <a:off x="395" y="78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23" name="AutoShape 782"/>
          <xdr:cNvSpPr>
            <a:spLocks/>
          </xdr:cNvSpPr>
        </xdr:nvSpPr>
        <xdr:spPr>
          <a:xfrm flipV="1">
            <a:off x="395" y="78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24" name="AutoShape 783"/>
          <xdr:cNvSpPr>
            <a:spLocks/>
          </xdr:cNvSpPr>
        </xdr:nvSpPr>
        <xdr:spPr>
          <a:xfrm>
            <a:off x="399" y="781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25" name="AutoShape 784"/>
          <xdr:cNvSpPr>
            <a:spLocks/>
          </xdr:cNvSpPr>
        </xdr:nvSpPr>
        <xdr:spPr>
          <a:xfrm>
            <a:off x="399" y="781"/>
            <a:ext cx="1" cy="8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26" name="AutoShape 785"/>
          <xdr:cNvSpPr>
            <a:spLocks/>
          </xdr:cNvSpPr>
        </xdr:nvSpPr>
        <xdr:spPr>
          <a:xfrm>
            <a:off x="405" y="781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27" name="AutoShape 786"/>
          <xdr:cNvSpPr>
            <a:spLocks/>
          </xdr:cNvSpPr>
        </xdr:nvSpPr>
        <xdr:spPr>
          <a:xfrm flipH="1">
            <a:off x="399" y="781"/>
            <a:ext cx="6" cy="5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28" name="AutoShape 787"/>
          <xdr:cNvSpPr>
            <a:spLocks/>
          </xdr:cNvSpPr>
        </xdr:nvSpPr>
        <xdr:spPr>
          <a:xfrm>
            <a:off x="401" y="784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29" name="AutoShape 788"/>
          <xdr:cNvSpPr>
            <a:spLocks/>
          </xdr:cNvSpPr>
        </xdr:nvSpPr>
        <xdr:spPr>
          <a:xfrm>
            <a:off x="401" y="784"/>
            <a:ext cx="4" cy="5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104775</xdr:colOff>
      <xdr:row>19</xdr:row>
      <xdr:rowOff>180975</xdr:rowOff>
    </xdr:from>
    <xdr:to>
      <xdr:col>4</xdr:col>
      <xdr:colOff>495300</xdr:colOff>
      <xdr:row>28</xdr:row>
      <xdr:rowOff>104775</xdr:rowOff>
    </xdr:to>
    <xdr:grpSp>
      <xdr:nvGrpSpPr>
        <xdr:cNvPr id="4830" name="Group 990"/>
        <xdr:cNvGrpSpPr>
          <a:grpSpLocks/>
        </xdr:cNvGrpSpPr>
      </xdr:nvGrpSpPr>
      <xdr:grpSpPr>
        <a:xfrm>
          <a:off x="914400" y="4352925"/>
          <a:ext cx="2695575" cy="1704975"/>
          <a:chOff x="123" y="569"/>
          <a:chExt cx="364" cy="222"/>
        </a:xfrm>
        <a:solidFill>
          <a:srgbClr val="FFFFFF"/>
        </a:solidFill>
      </xdr:grpSpPr>
      <xdr:sp>
        <xdr:nvSpPr>
          <xdr:cNvPr id="4831" name="AutoShape 790"/>
          <xdr:cNvSpPr>
            <a:spLocks/>
          </xdr:cNvSpPr>
        </xdr:nvSpPr>
        <xdr:spPr>
          <a:xfrm>
            <a:off x="418" y="781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32" name="AutoShape 791"/>
          <xdr:cNvSpPr>
            <a:spLocks/>
          </xdr:cNvSpPr>
        </xdr:nvSpPr>
        <xdr:spPr>
          <a:xfrm>
            <a:off x="418" y="781"/>
            <a:ext cx="1" cy="8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33" name="AutoShape 792"/>
          <xdr:cNvSpPr>
            <a:spLocks/>
          </xdr:cNvSpPr>
        </xdr:nvSpPr>
        <xdr:spPr>
          <a:xfrm>
            <a:off x="418" y="78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34" name="AutoShape 793"/>
          <xdr:cNvSpPr>
            <a:spLocks/>
          </xdr:cNvSpPr>
        </xdr:nvSpPr>
        <xdr:spPr>
          <a:xfrm>
            <a:off x="418" y="789"/>
            <a:ext cx="6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35" name="AutoShape 794"/>
          <xdr:cNvSpPr>
            <a:spLocks/>
          </xdr:cNvSpPr>
        </xdr:nvSpPr>
        <xdr:spPr>
          <a:xfrm>
            <a:off x="426" y="781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36" name="AutoShape 795"/>
          <xdr:cNvSpPr>
            <a:spLocks/>
          </xdr:cNvSpPr>
        </xdr:nvSpPr>
        <xdr:spPr>
          <a:xfrm>
            <a:off x="426" y="781"/>
            <a:ext cx="1" cy="8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37" name="AutoShape 796"/>
          <xdr:cNvSpPr>
            <a:spLocks/>
          </xdr:cNvSpPr>
        </xdr:nvSpPr>
        <xdr:spPr>
          <a:xfrm>
            <a:off x="426" y="781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38" name="AutoShape 797"/>
          <xdr:cNvSpPr>
            <a:spLocks/>
          </xdr:cNvSpPr>
        </xdr:nvSpPr>
        <xdr:spPr>
          <a:xfrm>
            <a:off x="426" y="781"/>
            <a:ext cx="6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39" name="AutoShape 798"/>
          <xdr:cNvSpPr>
            <a:spLocks/>
          </xdr:cNvSpPr>
        </xdr:nvSpPr>
        <xdr:spPr>
          <a:xfrm>
            <a:off x="426" y="785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40" name="AutoShape 799"/>
          <xdr:cNvSpPr>
            <a:spLocks/>
          </xdr:cNvSpPr>
        </xdr:nvSpPr>
        <xdr:spPr>
          <a:xfrm>
            <a:off x="426" y="785"/>
            <a:ext cx="3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41" name="AutoShape 800"/>
          <xdr:cNvSpPr>
            <a:spLocks/>
          </xdr:cNvSpPr>
        </xdr:nvSpPr>
        <xdr:spPr>
          <a:xfrm>
            <a:off x="426" y="78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42" name="AutoShape 801"/>
          <xdr:cNvSpPr>
            <a:spLocks/>
          </xdr:cNvSpPr>
        </xdr:nvSpPr>
        <xdr:spPr>
          <a:xfrm>
            <a:off x="426" y="789"/>
            <a:ext cx="6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43" name="AutoShape 802"/>
          <xdr:cNvSpPr>
            <a:spLocks/>
          </xdr:cNvSpPr>
        </xdr:nvSpPr>
        <xdr:spPr>
          <a:xfrm>
            <a:off x="434" y="781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44" name="AutoShape 803"/>
          <xdr:cNvSpPr>
            <a:spLocks/>
          </xdr:cNvSpPr>
        </xdr:nvSpPr>
        <xdr:spPr>
          <a:xfrm>
            <a:off x="434" y="781"/>
            <a:ext cx="1" cy="8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45" name="AutoShape 804"/>
          <xdr:cNvSpPr>
            <a:spLocks/>
          </xdr:cNvSpPr>
        </xdr:nvSpPr>
        <xdr:spPr>
          <a:xfrm>
            <a:off x="434" y="781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46" name="AutoShape 805"/>
          <xdr:cNvSpPr>
            <a:spLocks/>
          </xdr:cNvSpPr>
        </xdr:nvSpPr>
        <xdr:spPr>
          <a:xfrm>
            <a:off x="434" y="781"/>
            <a:ext cx="7" cy="8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47" name="AutoShape 806"/>
          <xdr:cNvSpPr>
            <a:spLocks/>
          </xdr:cNvSpPr>
        </xdr:nvSpPr>
        <xdr:spPr>
          <a:xfrm>
            <a:off x="441" y="781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48" name="AutoShape 807"/>
          <xdr:cNvSpPr>
            <a:spLocks/>
          </xdr:cNvSpPr>
        </xdr:nvSpPr>
        <xdr:spPr>
          <a:xfrm>
            <a:off x="441" y="781"/>
            <a:ext cx="1" cy="8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49" name="AutoShape 808"/>
          <xdr:cNvSpPr>
            <a:spLocks/>
          </xdr:cNvSpPr>
        </xdr:nvSpPr>
        <xdr:spPr>
          <a:xfrm>
            <a:off x="451" y="78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50" name="AutoShape 809"/>
          <xdr:cNvSpPr>
            <a:spLocks/>
          </xdr:cNvSpPr>
        </xdr:nvSpPr>
        <xdr:spPr>
          <a:xfrm flipH="1" flipV="1">
            <a:off x="450" y="782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51" name="AutoShape 810"/>
          <xdr:cNvSpPr>
            <a:spLocks/>
          </xdr:cNvSpPr>
        </xdr:nvSpPr>
        <xdr:spPr>
          <a:xfrm>
            <a:off x="450" y="782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52" name="AutoShape 811"/>
          <xdr:cNvSpPr>
            <a:spLocks/>
          </xdr:cNvSpPr>
        </xdr:nvSpPr>
        <xdr:spPr>
          <a:xfrm flipH="1" flipV="1">
            <a:off x="450" y="781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53" name="AutoShape 812"/>
          <xdr:cNvSpPr>
            <a:spLocks/>
          </xdr:cNvSpPr>
        </xdr:nvSpPr>
        <xdr:spPr>
          <a:xfrm>
            <a:off x="450" y="781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54" name="AutoShape 813"/>
          <xdr:cNvSpPr>
            <a:spLocks/>
          </xdr:cNvSpPr>
        </xdr:nvSpPr>
        <xdr:spPr>
          <a:xfrm flipH="1" flipV="1">
            <a:off x="449" y="781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55" name="AutoShape 814"/>
          <xdr:cNvSpPr>
            <a:spLocks/>
          </xdr:cNvSpPr>
        </xdr:nvSpPr>
        <xdr:spPr>
          <a:xfrm>
            <a:off x="449" y="781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56" name="AutoShape 815"/>
          <xdr:cNvSpPr>
            <a:spLocks/>
          </xdr:cNvSpPr>
        </xdr:nvSpPr>
        <xdr:spPr>
          <a:xfrm flipH="1">
            <a:off x="447" y="781"/>
            <a:ext cx="2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57" name="AutoShape 816"/>
          <xdr:cNvSpPr>
            <a:spLocks/>
          </xdr:cNvSpPr>
        </xdr:nvSpPr>
        <xdr:spPr>
          <a:xfrm>
            <a:off x="447" y="781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58" name="AutoShape 817"/>
          <xdr:cNvSpPr>
            <a:spLocks/>
          </xdr:cNvSpPr>
        </xdr:nvSpPr>
        <xdr:spPr>
          <a:xfrm flipH="1">
            <a:off x="446" y="781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59" name="AutoShape 818"/>
          <xdr:cNvSpPr>
            <a:spLocks/>
          </xdr:cNvSpPr>
        </xdr:nvSpPr>
        <xdr:spPr>
          <a:xfrm>
            <a:off x="446" y="781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60" name="AutoShape 819"/>
          <xdr:cNvSpPr>
            <a:spLocks/>
          </xdr:cNvSpPr>
        </xdr:nvSpPr>
        <xdr:spPr>
          <a:xfrm flipH="1">
            <a:off x="445" y="781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61" name="AutoShape 820"/>
          <xdr:cNvSpPr>
            <a:spLocks/>
          </xdr:cNvSpPr>
        </xdr:nvSpPr>
        <xdr:spPr>
          <a:xfrm>
            <a:off x="445" y="782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62" name="AutoShape 821"/>
          <xdr:cNvSpPr>
            <a:spLocks/>
          </xdr:cNvSpPr>
        </xdr:nvSpPr>
        <xdr:spPr>
          <a:xfrm flipH="1">
            <a:off x="445" y="782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63" name="AutoShape 822"/>
          <xdr:cNvSpPr>
            <a:spLocks/>
          </xdr:cNvSpPr>
        </xdr:nvSpPr>
        <xdr:spPr>
          <a:xfrm>
            <a:off x="445" y="78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64" name="AutoShape 823"/>
          <xdr:cNvSpPr>
            <a:spLocks/>
          </xdr:cNvSpPr>
        </xdr:nvSpPr>
        <xdr:spPr>
          <a:xfrm flipH="1">
            <a:off x="444" y="78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65" name="AutoShape 824"/>
          <xdr:cNvSpPr>
            <a:spLocks/>
          </xdr:cNvSpPr>
        </xdr:nvSpPr>
        <xdr:spPr>
          <a:xfrm>
            <a:off x="444" y="784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66" name="AutoShape 825"/>
          <xdr:cNvSpPr>
            <a:spLocks/>
          </xdr:cNvSpPr>
        </xdr:nvSpPr>
        <xdr:spPr>
          <a:xfrm>
            <a:off x="444" y="784"/>
            <a:ext cx="1" cy="2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67" name="AutoShape 826"/>
          <xdr:cNvSpPr>
            <a:spLocks/>
          </xdr:cNvSpPr>
        </xdr:nvSpPr>
        <xdr:spPr>
          <a:xfrm>
            <a:off x="444" y="78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68" name="AutoShape 827"/>
          <xdr:cNvSpPr>
            <a:spLocks/>
          </xdr:cNvSpPr>
        </xdr:nvSpPr>
        <xdr:spPr>
          <a:xfrm>
            <a:off x="444" y="78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69" name="AutoShape 828"/>
          <xdr:cNvSpPr>
            <a:spLocks/>
          </xdr:cNvSpPr>
        </xdr:nvSpPr>
        <xdr:spPr>
          <a:xfrm>
            <a:off x="445" y="78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70" name="AutoShape 829"/>
          <xdr:cNvSpPr>
            <a:spLocks/>
          </xdr:cNvSpPr>
        </xdr:nvSpPr>
        <xdr:spPr>
          <a:xfrm>
            <a:off x="445" y="78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71" name="AutoShape 830"/>
          <xdr:cNvSpPr>
            <a:spLocks/>
          </xdr:cNvSpPr>
        </xdr:nvSpPr>
        <xdr:spPr>
          <a:xfrm>
            <a:off x="445" y="78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72" name="AutoShape 831"/>
          <xdr:cNvSpPr>
            <a:spLocks/>
          </xdr:cNvSpPr>
        </xdr:nvSpPr>
        <xdr:spPr>
          <a:xfrm>
            <a:off x="445" y="78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73" name="AutoShape 832"/>
          <xdr:cNvSpPr>
            <a:spLocks/>
          </xdr:cNvSpPr>
        </xdr:nvSpPr>
        <xdr:spPr>
          <a:xfrm>
            <a:off x="446" y="78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74" name="AutoShape 833"/>
          <xdr:cNvSpPr>
            <a:spLocks/>
          </xdr:cNvSpPr>
        </xdr:nvSpPr>
        <xdr:spPr>
          <a:xfrm>
            <a:off x="446" y="78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75" name="AutoShape 834"/>
          <xdr:cNvSpPr>
            <a:spLocks/>
          </xdr:cNvSpPr>
        </xdr:nvSpPr>
        <xdr:spPr>
          <a:xfrm>
            <a:off x="447" y="78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76" name="AutoShape 835"/>
          <xdr:cNvSpPr>
            <a:spLocks/>
          </xdr:cNvSpPr>
        </xdr:nvSpPr>
        <xdr:spPr>
          <a:xfrm>
            <a:off x="447" y="789"/>
            <a:ext cx="2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77" name="AutoShape 836"/>
          <xdr:cNvSpPr>
            <a:spLocks/>
          </xdr:cNvSpPr>
        </xdr:nvSpPr>
        <xdr:spPr>
          <a:xfrm>
            <a:off x="449" y="78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78" name="AutoShape 837"/>
          <xdr:cNvSpPr>
            <a:spLocks/>
          </xdr:cNvSpPr>
        </xdr:nvSpPr>
        <xdr:spPr>
          <a:xfrm flipV="1">
            <a:off x="449" y="78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79" name="AutoShape 838"/>
          <xdr:cNvSpPr>
            <a:spLocks/>
          </xdr:cNvSpPr>
        </xdr:nvSpPr>
        <xdr:spPr>
          <a:xfrm>
            <a:off x="450" y="78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80" name="AutoShape 839"/>
          <xdr:cNvSpPr>
            <a:spLocks/>
          </xdr:cNvSpPr>
        </xdr:nvSpPr>
        <xdr:spPr>
          <a:xfrm flipV="1">
            <a:off x="450" y="78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81" name="AutoShape 840"/>
          <xdr:cNvSpPr>
            <a:spLocks/>
          </xdr:cNvSpPr>
        </xdr:nvSpPr>
        <xdr:spPr>
          <a:xfrm>
            <a:off x="450" y="78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82" name="AutoShape 841"/>
          <xdr:cNvSpPr>
            <a:spLocks/>
          </xdr:cNvSpPr>
        </xdr:nvSpPr>
        <xdr:spPr>
          <a:xfrm flipV="1">
            <a:off x="450" y="78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83" name="AutoShape 842"/>
          <xdr:cNvSpPr>
            <a:spLocks/>
          </xdr:cNvSpPr>
        </xdr:nvSpPr>
        <xdr:spPr>
          <a:xfrm>
            <a:off x="451" y="78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84" name="AutoShape 843"/>
          <xdr:cNvSpPr>
            <a:spLocks/>
          </xdr:cNvSpPr>
        </xdr:nvSpPr>
        <xdr:spPr>
          <a:xfrm flipV="1">
            <a:off x="451" y="78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85" name="AutoShape 844"/>
          <xdr:cNvSpPr>
            <a:spLocks/>
          </xdr:cNvSpPr>
        </xdr:nvSpPr>
        <xdr:spPr>
          <a:xfrm>
            <a:off x="449" y="78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86" name="AutoShape 845"/>
          <xdr:cNvSpPr>
            <a:spLocks/>
          </xdr:cNvSpPr>
        </xdr:nvSpPr>
        <xdr:spPr>
          <a:xfrm>
            <a:off x="449" y="786"/>
            <a:ext cx="2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87" name="AutoShape 846"/>
          <xdr:cNvSpPr>
            <a:spLocks/>
          </xdr:cNvSpPr>
        </xdr:nvSpPr>
        <xdr:spPr>
          <a:xfrm>
            <a:off x="456" y="781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88" name="AutoShape 847"/>
          <xdr:cNvSpPr>
            <a:spLocks/>
          </xdr:cNvSpPr>
        </xdr:nvSpPr>
        <xdr:spPr>
          <a:xfrm>
            <a:off x="456" y="781"/>
            <a:ext cx="1" cy="8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89" name="AutoShape 848"/>
          <xdr:cNvSpPr>
            <a:spLocks/>
          </xdr:cNvSpPr>
        </xdr:nvSpPr>
        <xdr:spPr>
          <a:xfrm>
            <a:off x="453" y="781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90" name="AutoShape 849"/>
          <xdr:cNvSpPr>
            <a:spLocks/>
          </xdr:cNvSpPr>
        </xdr:nvSpPr>
        <xdr:spPr>
          <a:xfrm>
            <a:off x="453" y="781"/>
            <a:ext cx="6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91" name="AutoShape 850"/>
          <xdr:cNvSpPr>
            <a:spLocks/>
          </xdr:cNvSpPr>
        </xdr:nvSpPr>
        <xdr:spPr>
          <a:xfrm>
            <a:off x="461" y="781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92" name="AutoShape 851"/>
          <xdr:cNvSpPr>
            <a:spLocks/>
          </xdr:cNvSpPr>
        </xdr:nvSpPr>
        <xdr:spPr>
          <a:xfrm>
            <a:off x="461" y="781"/>
            <a:ext cx="1" cy="8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93" name="AutoShape 852"/>
          <xdr:cNvSpPr>
            <a:spLocks/>
          </xdr:cNvSpPr>
        </xdr:nvSpPr>
        <xdr:spPr>
          <a:xfrm>
            <a:off x="468" y="781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94" name="AutoShape 853"/>
          <xdr:cNvSpPr>
            <a:spLocks/>
          </xdr:cNvSpPr>
        </xdr:nvSpPr>
        <xdr:spPr>
          <a:xfrm>
            <a:off x="468" y="781"/>
            <a:ext cx="1" cy="8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95" name="AutoShape 854"/>
          <xdr:cNvSpPr>
            <a:spLocks/>
          </xdr:cNvSpPr>
        </xdr:nvSpPr>
        <xdr:spPr>
          <a:xfrm>
            <a:off x="461" y="785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96" name="AutoShape 855"/>
          <xdr:cNvSpPr>
            <a:spLocks/>
          </xdr:cNvSpPr>
        </xdr:nvSpPr>
        <xdr:spPr>
          <a:xfrm>
            <a:off x="461" y="785"/>
            <a:ext cx="7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97" name="AutoShape 856"/>
          <xdr:cNvSpPr>
            <a:spLocks/>
          </xdr:cNvSpPr>
        </xdr:nvSpPr>
        <xdr:spPr>
          <a:xfrm>
            <a:off x="473" y="78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98" name="AutoShape 857"/>
          <xdr:cNvSpPr>
            <a:spLocks/>
          </xdr:cNvSpPr>
        </xdr:nvSpPr>
        <xdr:spPr>
          <a:xfrm flipH="1">
            <a:off x="472" y="78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99" name="AutoShape 858"/>
          <xdr:cNvSpPr>
            <a:spLocks/>
          </xdr:cNvSpPr>
        </xdr:nvSpPr>
        <xdr:spPr>
          <a:xfrm>
            <a:off x="472" y="78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00" name="AutoShape 859"/>
          <xdr:cNvSpPr>
            <a:spLocks/>
          </xdr:cNvSpPr>
        </xdr:nvSpPr>
        <xdr:spPr>
          <a:xfrm flipH="1" flipV="1">
            <a:off x="472" y="78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01" name="AutoShape 860"/>
          <xdr:cNvSpPr>
            <a:spLocks/>
          </xdr:cNvSpPr>
        </xdr:nvSpPr>
        <xdr:spPr>
          <a:xfrm>
            <a:off x="472" y="78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02" name="AutoShape 861"/>
          <xdr:cNvSpPr>
            <a:spLocks/>
          </xdr:cNvSpPr>
        </xdr:nvSpPr>
        <xdr:spPr>
          <a:xfrm flipV="1">
            <a:off x="472" y="78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03" name="AutoShape 862"/>
          <xdr:cNvSpPr>
            <a:spLocks/>
          </xdr:cNvSpPr>
        </xdr:nvSpPr>
        <xdr:spPr>
          <a:xfrm>
            <a:off x="472" y="78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04" name="AutoShape 863"/>
          <xdr:cNvSpPr>
            <a:spLocks/>
          </xdr:cNvSpPr>
        </xdr:nvSpPr>
        <xdr:spPr>
          <a:xfrm>
            <a:off x="472" y="78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05" name="AutoShape 864"/>
          <xdr:cNvSpPr>
            <a:spLocks/>
          </xdr:cNvSpPr>
        </xdr:nvSpPr>
        <xdr:spPr>
          <a:xfrm>
            <a:off x="473" y="78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06" name="AutoShape 865"/>
          <xdr:cNvSpPr>
            <a:spLocks/>
          </xdr:cNvSpPr>
        </xdr:nvSpPr>
        <xdr:spPr>
          <a:xfrm>
            <a:off x="473" y="78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07" name="AutoShape 866"/>
          <xdr:cNvSpPr>
            <a:spLocks/>
          </xdr:cNvSpPr>
        </xdr:nvSpPr>
        <xdr:spPr>
          <a:xfrm>
            <a:off x="473" y="790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08" name="AutoShape 867"/>
          <xdr:cNvSpPr>
            <a:spLocks/>
          </xdr:cNvSpPr>
        </xdr:nvSpPr>
        <xdr:spPr>
          <a:xfrm flipH="1">
            <a:off x="472" y="790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09" name="AutoShape 868"/>
          <xdr:cNvSpPr>
            <a:spLocks/>
          </xdr:cNvSpPr>
        </xdr:nvSpPr>
        <xdr:spPr>
          <a:xfrm>
            <a:off x="472" y="790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10" name="AutoShape 869"/>
          <xdr:cNvSpPr>
            <a:spLocks/>
          </xdr:cNvSpPr>
        </xdr:nvSpPr>
        <xdr:spPr>
          <a:xfrm flipH="1">
            <a:off x="472" y="790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11" name="AutoShape 870"/>
          <xdr:cNvSpPr>
            <a:spLocks/>
          </xdr:cNvSpPr>
        </xdr:nvSpPr>
        <xdr:spPr>
          <a:xfrm>
            <a:off x="486" y="781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12" name="AutoShape 871"/>
          <xdr:cNvSpPr>
            <a:spLocks/>
          </xdr:cNvSpPr>
        </xdr:nvSpPr>
        <xdr:spPr>
          <a:xfrm>
            <a:off x="486" y="781"/>
            <a:ext cx="1" cy="8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13" name="AutoShape 872"/>
          <xdr:cNvSpPr>
            <a:spLocks/>
          </xdr:cNvSpPr>
        </xdr:nvSpPr>
        <xdr:spPr>
          <a:xfrm>
            <a:off x="125" y="62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14" name="AutoShape 873"/>
          <xdr:cNvSpPr>
            <a:spLocks/>
          </xdr:cNvSpPr>
        </xdr:nvSpPr>
        <xdr:spPr>
          <a:xfrm flipH="1">
            <a:off x="124" y="62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15" name="AutoShape 874"/>
          <xdr:cNvSpPr>
            <a:spLocks/>
          </xdr:cNvSpPr>
        </xdr:nvSpPr>
        <xdr:spPr>
          <a:xfrm>
            <a:off x="124" y="62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16" name="AutoShape 875"/>
          <xdr:cNvSpPr>
            <a:spLocks/>
          </xdr:cNvSpPr>
        </xdr:nvSpPr>
        <xdr:spPr>
          <a:xfrm flipH="1">
            <a:off x="123" y="62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17" name="AutoShape 876"/>
          <xdr:cNvSpPr>
            <a:spLocks/>
          </xdr:cNvSpPr>
        </xdr:nvSpPr>
        <xdr:spPr>
          <a:xfrm>
            <a:off x="123" y="62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18" name="AutoShape 877"/>
          <xdr:cNvSpPr>
            <a:spLocks/>
          </xdr:cNvSpPr>
        </xdr:nvSpPr>
        <xdr:spPr>
          <a:xfrm flipH="1">
            <a:off x="123" y="62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19" name="AutoShape 878"/>
          <xdr:cNvSpPr>
            <a:spLocks/>
          </xdr:cNvSpPr>
        </xdr:nvSpPr>
        <xdr:spPr>
          <a:xfrm>
            <a:off x="123" y="62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20" name="AutoShape 879"/>
          <xdr:cNvSpPr>
            <a:spLocks/>
          </xdr:cNvSpPr>
        </xdr:nvSpPr>
        <xdr:spPr>
          <a:xfrm>
            <a:off x="123" y="628"/>
            <a:ext cx="1" cy="2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21" name="AutoShape 880"/>
          <xdr:cNvSpPr>
            <a:spLocks/>
          </xdr:cNvSpPr>
        </xdr:nvSpPr>
        <xdr:spPr>
          <a:xfrm>
            <a:off x="123" y="630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22" name="AutoShape 881"/>
          <xdr:cNvSpPr>
            <a:spLocks/>
          </xdr:cNvSpPr>
        </xdr:nvSpPr>
        <xdr:spPr>
          <a:xfrm>
            <a:off x="123" y="630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23" name="AutoShape 882"/>
          <xdr:cNvSpPr>
            <a:spLocks/>
          </xdr:cNvSpPr>
        </xdr:nvSpPr>
        <xdr:spPr>
          <a:xfrm>
            <a:off x="123" y="631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24" name="AutoShape 883"/>
          <xdr:cNvSpPr>
            <a:spLocks/>
          </xdr:cNvSpPr>
        </xdr:nvSpPr>
        <xdr:spPr>
          <a:xfrm>
            <a:off x="123" y="631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25" name="AutoShape 884"/>
          <xdr:cNvSpPr>
            <a:spLocks/>
          </xdr:cNvSpPr>
        </xdr:nvSpPr>
        <xdr:spPr>
          <a:xfrm>
            <a:off x="124" y="631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26" name="AutoShape 885"/>
          <xdr:cNvSpPr>
            <a:spLocks/>
          </xdr:cNvSpPr>
        </xdr:nvSpPr>
        <xdr:spPr>
          <a:xfrm>
            <a:off x="124" y="631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27" name="AutoShape 886"/>
          <xdr:cNvSpPr>
            <a:spLocks/>
          </xdr:cNvSpPr>
        </xdr:nvSpPr>
        <xdr:spPr>
          <a:xfrm>
            <a:off x="125" y="632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28" name="AutoShape 887"/>
          <xdr:cNvSpPr>
            <a:spLocks/>
          </xdr:cNvSpPr>
        </xdr:nvSpPr>
        <xdr:spPr>
          <a:xfrm>
            <a:off x="125" y="632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29" name="AutoShape 888"/>
          <xdr:cNvSpPr>
            <a:spLocks/>
          </xdr:cNvSpPr>
        </xdr:nvSpPr>
        <xdr:spPr>
          <a:xfrm>
            <a:off x="126" y="632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30" name="AutoShape 889"/>
          <xdr:cNvSpPr>
            <a:spLocks/>
          </xdr:cNvSpPr>
        </xdr:nvSpPr>
        <xdr:spPr>
          <a:xfrm>
            <a:off x="126" y="632"/>
            <a:ext cx="3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31" name="AutoShape 890"/>
          <xdr:cNvSpPr>
            <a:spLocks/>
          </xdr:cNvSpPr>
        </xdr:nvSpPr>
        <xdr:spPr>
          <a:xfrm>
            <a:off x="129" y="632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32" name="AutoShape 891"/>
          <xdr:cNvSpPr>
            <a:spLocks/>
          </xdr:cNvSpPr>
        </xdr:nvSpPr>
        <xdr:spPr>
          <a:xfrm flipV="1">
            <a:off x="129" y="632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33" name="AutoShape 892"/>
          <xdr:cNvSpPr>
            <a:spLocks/>
          </xdr:cNvSpPr>
        </xdr:nvSpPr>
        <xdr:spPr>
          <a:xfrm>
            <a:off x="130" y="632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34" name="AutoShape 893"/>
          <xdr:cNvSpPr>
            <a:spLocks/>
          </xdr:cNvSpPr>
        </xdr:nvSpPr>
        <xdr:spPr>
          <a:xfrm flipV="1">
            <a:off x="130" y="631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35" name="AutoShape 894"/>
          <xdr:cNvSpPr>
            <a:spLocks/>
          </xdr:cNvSpPr>
        </xdr:nvSpPr>
        <xdr:spPr>
          <a:xfrm>
            <a:off x="131" y="631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36" name="AutoShape 895"/>
          <xdr:cNvSpPr>
            <a:spLocks/>
          </xdr:cNvSpPr>
        </xdr:nvSpPr>
        <xdr:spPr>
          <a:xfrm flipV="1">
            <a:off x="131" y="631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37" name="AutoShape 896"/>
          <xdr:cNvSpPr>
            <a:spLocks/>
          </xdr:cNvSpPr>
        </xdr:nvSpPr>
        <xdr:spPr>
          <a:xfrm>
            <a:off x="132" y="631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38" name="AutoShape 897"/>
          <xdr:cNvSpPr>
            <a:spLocks/>
          </xdr:cNvSpPr>
        </xdr:nvSpPr>
        <xdr:spPr>
          <a:xfrm flipV="1">
            <a:off x="132" y="630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39" name="AutoShape 898"/>
          <xdr:cNvSpPr>
            <a:spLocks/>
          </xdr:cNvSpPr>
        </xdr:nvSpPr>
        <xdr:spPr>
          <a:xfrm>
            <a:off x="132" y="630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40" name="AutoShape 899"/>
          <xdr:cNvSpPr>
            <a:spLocks/>
          </xdr:cNvSpPr>
        </xdr:nvSpPr>
        <xdr:spPr>
          <a:xfrm flipV="1">
            <a:off x="132" y="628"/>
            <a:ext cx="1" cy="2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41" name="AutoShape 900"/>
          <xdr:cNvSpPr>
            <a:spLocks/>
          </xdr:cNvSpPr>
        </xdr:nvSpPr>
        <xdr:spPr>
          <a:xfrm>
            <a:off x="132" y="62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42" name="AutoShape 901"/>
          <xdr:cNvSpPr>
            <a:spLocks/>
          </xdr:cNvSpPr>
        </xdr:nvSpPr>
        <xdr:spPr>
          <a:xfrm flipH="1" flipV="1">
            <a:off x="132" y="62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43" name="AutoShape 902"/>
          <xdr:cNvSpPr>
            <a:spLocks/>
          </xdr:cNvSpPr>
        </xdr:nvSpPr>
        <xdr:spPr>
          <a:xfrm>
            <a:off x="132" y="62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44" name="AutoShape 903"/>
          <xdr:cNvSpPr>
            <a:spLocks/>
          </xdr:cNvSpPr>
        </xdr:nvSpPr>
        <xdr:spPr>
          <a:xfrm flipH="1" flipV="1">
            <a:off x="131" y="62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45" name="AutoShape 904"/>
          <xdr:cNvSpPr>
            <a:spLocks/>
          </xdr:cNvSpPr>
        </xdr:nvSpPr>
        <xdr:spPr>
          <a:xfrm>
            <a:off x="131" y="62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46" name="AutoShape 905"/>
          <xdr:cNvSpPr>
            <a:spLocks/>
          </xdr:cNvSpPr>
        </xdr:nvSpPr>
        <xdr:spPr>
          <a:xfrm flipH="1" flipV="1">
            <a:off x="130" y="62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47" name="AutoShape 906"/>
          <xdr:cNvSpPr>
            <a:spLocks/>
          </xdr:cNvSpPr>
        </xdr:nvSpPr>
        <xdr:spPr>
          <a:xfrm>
            <a:off x="123" y="624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48" name="AutoShape 907"/>
          <xdr:cNvSpPr>
            <a:spLocks/>
          </xdr:cNvSpPr>
        </xdr:nvSpPr>
        <xdr:spPr>
          <a:xfrm>
            <a:off x="123" y="624"/>
            <a:ext cx="9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49" name="AutoShape 908"/>
          <xdr:cNvSpPr>
            <a:spLocks/>
          </xdr:cNvSpPr>
        </xdr:nvSpPr>
        <xdr:spPr>
          <a:xfrm>
            <a:off x="123" y="624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50" name="AutoShape 909"/>
          <xdr:cNvSpPr>
            <a:spLocks/>
          </xdr:cNvSpPr>
        </xdr:nvSpPr>
        <xdr:spPr>
          <a:xfrm flipV="1">
            <a:off x="123" y="620"/>
            <a:ext cx="1" cy="4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51" name="AutoShape 910"/>
          <xdr:cNvSpPr>
            <a:spLocks/>
          </xdr:cNvSpPr>
        </xdr:nvSpPr>
        <xdr:spPr>
          <a:xfrm>
            <a:off x="123" y="620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52" name="AutoShape 911"/>
          <xdr:cNvSpPr>
            <a:spLocks/>
          </xdr:cNvSpPr>
        </xdr:nvSpPr>
        <xdr:spPr>
          <a:xfrm flipV="1">
            <a:off x="123" y="61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53" name="AutoShape 912"/>
          <xdr:cNvSpPr>
            <a:spLocks/>
          </xdr:cNvSpPr>
        </xdr:nvSpPr>
        <xdr:spPr>
          <a:xfrm>
            <a:off x="123" y="61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54" name="AutoShape 913"/>
          <xdr:cNvSpPr>
            <a:spLocks/>
          </xdr:cNvSpPr>
        </xdr:nvSpPr>
        <xdr:spPr>
          <a:xfrm flipV="1">
            <a:off x="123" y="61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55" name="AutoShape 914"/>
          <xdr:cNvSpPr>
            <a:spLocks/>
          </xdr:cNvSpPr>
        </xdr:nvSpPr>
        <xdr:spPr>
          <a:xfrm>
            <a:off x="124" y="61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56" name="AutoShape 915"/>
          <xdr:cNvSpPr>
            <a:spLocks/>
          </xdr:cNvSpPr>
        </xdr:nvSpPr>
        <xdr:spPr>
          <a:xfrm flipV="1">
            <a:off x="124" y="61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57" name="AutoShape 916"/>
          <xdr:cNvSpPr>
            <a:spLocks/>
          </xdr:cNvSpPr>
        </xdr:nvSpPr>
        <xdr:spPr>
          <a:xfrm>
            <a:off x="125" y="61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58" name="AutoShape 917"/>
          <xdr:cNvSpPr>
            <a:spLocks/>
          </xdr:cNvSpPr>
        </xdr:nvSpPr>
        <xdr:spPr>
          <a:xfrm>
            <a:off x="125" y="61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59" name="AutoShape 918"/>
          <xdr:cNvSpPr>
            <a:spLocks/>
          </xdr:cNvSpPr>
        </xdr:nvSpPr>
        <xdr:spPr>
          <a:xfrm>
            <a:off x="126" y="61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60" name="AutoShape 919"/>
          <xdr:cNvSpPr>
            <a:spLocks/>
          </xdr:cNvSpPr>
        </xdr:nvSpPr>
        <xdr:spPr>
          <a:xfrm>
            <a:off x="126" y="61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61" name="AutoShape 920"/>
          <xdr:cNvSpPr>
            <a:spLocks/>
          </xdr:cNvSpPr>
        </xdr:nvSpPr>
        <xdr:spPr>
          <a:xfrm>
            <a:off x="126" y="61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62" name="AutoShape 921"/>
          <xdr:cNvSpPr>
            <a:spLocks/>
          </xdr:cNvSpPr>
        </xdr:nvSpPr>
        <xdr:spPr>
          <a:xfrm>
            <a:off x="126" y="61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63" name="AutoShape 922"/>
          <xdr:cNvSpPr>
            <a:spLocks/>
          </xdr:cNvSpPr>
        </xdr:nvSpPr>
        <xdr:spPr>
          <a:xfrm>
            <a:off x="127" y="61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64" name="AutoShape 923"/>
          <xdr:cNvSpPr>
            <a:spLocks/>
          </xdr:cNvSpPr>
        </xdr:nvSpPr>
        <xdr:spPr>
          <a:xfrm>
            <a:off x="127" y="61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65" name="AutoShape 924"/>
          <xdr:cNvSpPr>
            <a:spLocks/>
          </xdr:cNvSpPr>
        </xdr:nvSpPr>
        <xdr:spPr>
          <a:xfrm>
            <a:off x="127" y="620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66" name="AutoShape 925"/>
          <xdr:cNvSpPr>
            <a:spLocks/>
          </xdr:cNvSpPr>
        </xdr:nvSpPr>
        <xdr:spPr>
          <a:xfrm>
            <a:off x="127" y="620"/>
            <a:ext cx="1" cy="4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67" name="AutoShape 926"/>
          <xdr:cNvSpPr>
            <a:spLocks/>
          </xdr:cNvSpPr>
        </xdr:nvSpPr>
        <xdr:spPr>
          <a:xfrm>
            <a:off x="127" y="621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68" name="AutoShape 927"/>
          <xdr:cNvSpPr>
            <a:spLocks/>
          </xdr:cNvSpPr>
        </xdr:nvSpPr>
        <xdr:spPr>
          <a:xfrm flipV="1">
            <a:off x="127" y="618"/>
            <a:ext cx="5" cy="3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69" name="AutoShape 928"/>
          <xdr:cNvSpPr>
            <a:spLocks/>
          </xdr:cNvSpPr>
        </xdr:nvSpPr>
        <xdr:spPr>
          <a:xfrm>
            <a:off x="123" y="61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70" name="AutoShape 929"/>
          <xdr:cNvSpPr>
            <a:spLocks/>
          </xdr:cNvSpPr>
        </xdr:nvSpPr>
        <xdr:spPr>
          <a:xfrm>
            <a:off x="123" y="613"/>
            <a:ext cx="9" cy="3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71" name="AutoShape 930"/>
          <xdr:cNvSpPr>
            <a:spLocks/>
          </xdr:cNvSpPr>
        </xdr:nvSpPr>
        <xdr:spPr>
          <a:xfrm>
            <a:off x="123" y="61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72" name="AutoShape 931"/>
          <xdr:cNvSpPr>
            <a:spLocks/>
          </xdr:cNvSpPr>
        </xdr:nvSpPr>
        <xdr:spPr>
          <a:xfrm flipV="1">
            <a:off x="123" y="610"/>
            <a:ext cx="9" cy="3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73" name="AutoShape 932"/>
          <xdr:cNvSpPr>
            <a:spLocks/>
          </xdr:cNvSpPr>
        </xdr:nvSpPr>
        <xdr:spPr>
          <a:xfrm>
            <a:off x="129" y="615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74" name="AutoShape 933"/>
          <xdr:cNvSpPr>
            <a:spLocks/>
          </xdr:cNvSpPr>
        </xdr:nvSpPr>
        <xdr:spPr>
          <a:xfrm flipV="1">
            <a:off x="129" y="611"/>
            <a:ext cx="1" cy="4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75" name="AutoShape 934"/>
          <xdr:cNvSpPr>
            <a:spLocks/>
          </xdr:cNvSpPr>
        </xdr:nvSpPr>
        <xdr:spPr>
          <a:xfrm>
            <a:off x="125" y="60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76" name="AutoShape 935"/>
          <xdr:cNvSpPr>
            <a:spLocks/>
          </xdr:cNvSpPr>
        </xdr:nvSpPr>
        <xdr:spPr>
          <a:xfrm flipH="1">
            <a:off x="124" y="60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77" name="AutoShape 936"/>
          <xdr:cNvSpPr>
            <a:spLocks/>
          </xdr:cNvSpPr>
        </xdr:nvSpPr>
        <xdr:spPr>
          <a:xfrm>
            <a:off x="124" y="60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78" name="AutoShape 937"/>
          <xdr:cNvSpPr>
            <a:spLocks/>
          </xdr:cNvSpPr>
        </xdr:nvSpPr>
        <xdr:spPr>
          <a:xfrm flipH="1">
            <a:off x="123" y="60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79" name="AutoShape 938"/>
          <xdr:cNvSpPr>
            <a:spLocks/>
          </xdr:cNvSpPr>
        </xdr:nvSpPr>
        <xdr:spPr>
          <a:xfrm>
            <a:off x="123" y="604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80" name="AutoShape 939"/>
          <xdr:cNvSpPr>
            <a:spLocks/>
          </xdr:cNvSpPr>
        </xdr:nvSpPr>
        <xdr:spPr>
          <a:xfrm flipH="1">
            <a:off x="123" y="604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81" name="AutoShape 940"/>
          <xdr:cNvSpPr>
            <a:spLocks/>
          </xdr:cNvSpPr>
        </xdr:nvSpPr>
        <xdr:spPr>
          <a:xfrm>
            <a:off x="123" y="605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82" name="AutoShape 941"/>
          <xdr:cNvSpPr>
            <a:spLocks/>
          </xdr:cNvSpPr>
        </xdr:nvSpPr>
        <xdr:spPr>
          <a:xfrm>
            <a:off x="123" y="605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83" name="AutoShape 942"/>
          <xdr:cNvSpPr>
            <a:spLocks/>
          </xdr:cNvSpPr>
        </xdr:nvSpPr>
        <xdr:spPr>
          <a:xfrm>
            <a:off x="123" y="60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84" name="AutoShape 943"/>
          <xdr:cNvSpPr>
            <a:spLocks/>
          </xdr:cNvSpPr>
        </xdr:nvSpPr>
        <xdr:spPr>
          <a:xfrm>
            <a:off x="123" y="60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85" name="AutoShape 944"/>
          <xdr:cNvSpPr>
            <a:spLocks/>
          </xdr:cNvSpPr>
        </xdr:nvSpPr>
        <xdr:spPr>
          <a:xfrm>
            <a:off x="123" y="60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86" name="AutoShape 945"/>
          <xdr:cNvSpPr>
            <a:spLocks/>
          </xdr:cNvSpPr>
        </xdr:nvSpPr>
        <xdr:spPr>
          <a:xfrm>
            <a:off x="123" y="60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87" name="AutoShape 946"/>
          <xdr:cNvSpPr>
            <a:spLocks/>
          </xdr:cNvSpPr>
        </xdr:nvSpPr>
        <xdr:spPr>
          <a:xfrm>
            <a:off x="124" y="60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88" name="AutoShape 947"/>
          <xdr:cNvSpPr>
            <a:spLocks/>
          </xdr:cNvSpPr>
        </xdr:nvSpPr>
        <xdr:spPr>
          <a:xfrm>
            <a:off x="124" y="60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89" name="AutoShape 948"/>
          <xdr:cNvSpPr>
            <a:spLocks/>
          </xdr:cNvSpPr>
        </xdr:nvSpPr>
        <xdr:spPr>
          <a:xfrm>
            <a:off x="125" y="60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90" name="AutoShape 949"/>
          <xdr:cNvSpPr>
            <a:spLocks/>
          </xdr:cNvSpPr>
        </xdr:nvSpPr>
        <xdr:spPr>
          <a:xfrm>
            <a:off x="125" y="60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91" name="AutoShape 950"/>
          <xdr:cNvSpPr>
            <a:spLocks/>
          </xdr:cNvSpPr>
        </xdr:nvSpPr>
        <xdr:spPr>
          <a:xfrm>
            <a:off x="126" y="60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92" name="AutoShape 951"/>
          <xdr:cNvSpPr>
            <a:spLocks/>
          </xdr:cNvSpPr>
        </xdr:nvSpPr>
        <xdr:spPr>
          <a:xfrm>
            <a:off x="126" y="609"/>
            <a:ext cx="3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93" name="AutoShape 952"/>
          <xdr:cNvSpPr>
            <a:spLocks/>
          </xdr:cNvSpPr>
        </xdr:nvSpPr>
        <xdr:spPr>
          <a:xfrm>
            <a:off x="129" y="60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94" name="AutoShape 953"/>
          <xdr:cNvSpPr>
            <a:spLocks/>
          </xdr:cNvSpPr>
        </xdr:nvSpPr>
        <xdr:spPr>
          <a:xfrm flipV="1">
            <a:off x="129" y="60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95" name="AutoShape 954"/>
          <xdr:cNvSpPr>
            <a:spLocks/>
          </xdr:cNvSpPr>
        </xdr:nvSpPr>
        <xdr:spPr>
          <a:xfrm>
            <a:off x="130" y="60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96" name="AutoShape 955"/>
          <xdr:cNvSpPr>
            <a:spLocks/>
          </xdr:cNvSpPr>
        </xdr:nvSpPr>
        <xdr:spPr>
          <a:xfrm flipV="1">
            <a:off x="130" y="60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97" name="AutoShape 956"/>
          <xdr:cNvSpPr>
            <a:spLocks/>
          </xdr:cNvSpPr>
        </xdr:nvSpPr>
        <xdr:spPr>
          <a:xfrm>
            <a:off x="131" y="60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98" name="AutoShape 957"/>
          <xdr:cNvSpPr>
            <a:spLocks/>
          </xdr:cNvSpPr>
        </xdr:nvSpPr>
        <xdr:spPr>
          <a:xfrm flipV="1">
            <a:off x="131" y="60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99" name="AutoShape 958"/>
          <xdr:cNvSpPr>
            <a:spLocks/>
          </xdr:cNvSpPr>
        </xdr:nvSpPr>
        <xdr:spPr>
          <a:xfrm>
            <a:off x="132" y="60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00" name="AutoShape 959"/>
          <xdr:cNvSpPr>
            <a:spLocks/>
          </xdr:cNvSpPr>
        </xdr:nvSpPr>
        <xdr:spPr>
          <a:xfrm flipV="1">
            <a:off x="132" y="60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01" name="AutoShape 960"/>
          <xdr:cNvSpPr>
            <a:spLocks/>
          </xdr:cNvSpPr>
        </xdr:nvSpPr>
        <xdr:spPr>
          <a:xfrm>
            <a:off x="132" y="60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02" name="AutoShape 961"/>
          <xdr:cNvSpPr>
            <a:spLocks/>
          </xdr:cNvSpPr>
        </xdr:nvSpPr>
        <xdr:spPr>
          <a:xfrm flipV="1">
            <a:off x="132" y="605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03" name="AutoShape 962"/>
          <xdr:cNvSpPr>
            <a:spLocks/>
          </xdr:cNvSpPr>
        </xdr:nvSpPr>
        <xdr:spPr>
          <a:xfrm>
            <a:off x="132" y="605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04" name="AutoShape 963"/>
          <xdr:cNvSpPr>
            <a:spLocks/>
          </xdr:cNvSpPr>
        </xdr:nvSpPr>
        <xdr:spPr>
          <a:xfrm flipH="1" flipV="1">
            <a:off x="132" y="604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05" name="AutoShape 964"/>
          <xdr:cNvSpPr>
            <a:spLocks/>
          </xdr:cNvSpPr>
        </xdr:nvSpPr>
        <xdr:spPr>
          <a:xfrm>
            <a:off x="132" y="604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06" name="AutoShape 965"/>
          <xdr:cNvSpPr>
            <a:spLocks/>
          </xdr:cNvSpPr>
        </xdr:nvSpPr>
        <xdr:spPr>
          <a:xfrm flipH="1" flipV="1">
            <a:off x="131" y="60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07" name="AutoShape 966"/>
          <xdr:cNvSpPr>
            <a:spLocks/>
          </xdr:cNvSpPr>
        </xdr:nvSpPr>
        <xdr:spPr>
          <a:xfrm>
            <a:off x="131" y="60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08" name="AutoShape 967"/>
          <xdr:cNvSpPr>
            <a:spLocks/>
          </xdr:cNvSpPr>
        </xdr:nvSpPr>
        <xdr:spPr>
          <a:xfrm flipH="1" flipV="1">
            <a:off x="130" y="60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09" name="AutoShape 968"/>
          <xdr:cNvSpPr>
            <a:spLocks/>
          </xdr:cNvSpPr>
        </xdr:nvSpPr>
        <xdr:spPr>
          <a:xfrm>
            <a:off x="123" y="600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10" name="AutoShape 969"/>
          <xdr:cNvSpPr>
            <a:spLocks/>
          </xdr:cNvSpPr>
        </xdr:nvSpPr>
        <xdr:spPr>
          <a:xfrm>
            <a:off x="123" y="600"/>
            <a:ext cx="9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11" name="AutoShape 970"/>
          <xdr:cNvSpPr>
            <a:spLocks/>
          </xdr:cNvSpPr>
        </xdr:nvSpPr>
        <xdr:spPr>
          <a:xfrm>
            <a:off x="123" y="595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12" name="AutoShape 971"/>
          <xdr:cNvSpPr>
            <a:spLocks/>
          </xdr:cNvSpPr>
        </xdr:nvSpPr>
        <xdr:spPr>
          <a:xfrm>
            <a:off x="123" y="595"/>
            <a:ext cx="6" cy="5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13" name="AutoShape 972"/>
          <xdr:cNvSpPr>
            <a:spLocks/>
          </xdr:cNvSpPr>
        </xdr:nvSpPr>
        <xdr:spPr>
          <a:xfrm>
            <a:off x="127" y="59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14" name="AutoShape 973"/>
          <xdr:cNvSpPr>
            <a:spLocks/>
          </xdr:cNvSpPr>
        </xdr:nvSpPr>
        <xdr:spPr>
          <a:xfrm flipV="1">
            <a:off x="127" y="595"/>
            <a:ext cx="5" cy="3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15" name="AutoShape 974"/>
          <xdr:cNvSpPr>
            <a:spLocks/>
          </xdr:cNvSpPr>
        </xdr:nvSpPr>
        <xdr:spPr>
          <a:xfrm>
            <a:off x="123" y="582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16" name="AutoShape 975"/>
          <xdr:cNvSpPr>
            <a:spLocks/>
          </xdr:cNvSpPr>
        </xdr:nvSpPr>
        <xdr:spPr>
          <a:xfrm>
            <a:off x="123" y="582"/>
            <a:ext cx="9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17" name="AutoShape 976"/>
          <xdr:cNvSpPr>
            <a:spLocks/>
          </xdr:cNvSpPr>
        </xdr:nvSpPr>
        <xdr:spPr>
          <a:xfrm>
            <a:off x="123" y="585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18" name="AutoShape 977"/>
          <xdr:cNvSpPr>
            <a:spLocks/>
          </xdr:cNvSpPr>
        </xdr:nvSpPr>
        <xdr:spPr>
          <a:xfrm flipV="1">
            <a:off x="123" y="580"/>
            <a:ext cx="1" cy="5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19" name="AutoShape 978"/>
          <xdr:cNvSpPr>
            <a:spLocks/>
          </xdr:cNvSpPr>
        </xdr:nvSpPr>
        <xdr:spPr>
          <a:xfrm>
            <a:off x="123" y="57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20" name="AutoShape 979"/>
          <xdr:cNvSpPr>
            <a:spLocks/>
          </xdr:cNvSpPr>
        </xdr:nvSpPr>
        <xdr:spPr>
          <a:xfrm>
            <a:off x="123" y="578"/>
            <a:ext cx="9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21" name="AutoShape 980"/>
          <xdr:cNvSpPr>
            <a:spLocks/>
          </xdr:cNvSpPr>
        </xdr:nvSpPr>
        <xdr:spPr>
          <a:xfrm>
            <a:off x="123" y="574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22" name="AutoShape 981"/>
          <xdr:cNvSpPr>
            <a:spLocks/>
          </xdr:cNvSpPr>
        </xdr:nvSpPr>
        <xdr:spPr>
          <a:xfrm>
            <a:off x="123" y="574"/>
            <a:ext cx="9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23" name="AutoShape 982"/>
          <xdr:cNvSpPr>
            <a:spLocks/>
          </xdr:cNvSpPr>
        </xdr:nvSpPr>
        <xdr:spPr>
          <a:xfrm>
            <a:off x="123" y="574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24" name="AutoShape 983"/>
          <xdr:cNvSpPr>
            <a:spLocks/>
          </xdr:cNvSpPr>
        </xdr:nvSpPr>
        <xdr:spPr>
          <a:xfrm flipV="1">
            <a:off x="123" y="571"/>
            <a:ext cx="1" cy="3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25" name="AutoShape 984"/>
          <xdr:cNvSpPr>
            <a:spLocks/>
          </xdr:cNvSpPr>
        </xdr:nvSpPr>
        <xdr:spPr>
          <a:xfrm>
            <a:off x="123" y="571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26" name="AutoShape 985"/>
          <xdr:cNvSpPr>
            <a:spLocks/>
          </xdr:cNvSpPr>
        </xdr:nvSpPr>
        <xdr:spPr>
          <a:xfrm flipV="1">
            <a:off x="123" y="570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27" name="AutoShape 986"/>
          <xdr:cNvSpPr>
            <a:spLocks/>
          </xdr:cNvSpPr>
        </xdr:nvSpPr>
        <xdr:spPr>
          <a:xfrm>
            <a:off x="123" y="570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28" name="AutoShape 987"/>
          <xdr:cNvSpPr>
            <a:spLocks/>
          </xdr:cNvSpPr>
        </xdr:nvSpPr>
        <xdr:spPr>
          <a:xfrm flipV="1">
            <a:off x="123" y="56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29" name="AutoShape 988"/>
          <xdr:cNvSpPr>
            <a:spLocks/>
          </xdr:cNvSpPr>
        </xdr:nvSpPr>
        <xdr:spPr>
          <a:xfrm>
            <a:off x="124" y="56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30" name="AutoShape 989"/>
          <xdr:cNvSpPr>
            <a:spLocks/>
          </xdr:cNvSpPr>
        </xdr:nvSpPr>
        <xdr:spPr>
          <a:xfrm flipV="1">
            <a:off x="124" y="56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114300</xdr:colOff>
      <xdr:row>19</xdr:row>
      <xdr:rowOff>180975</xdr:rowOff>
    </xdr:from>
    <xdr:to>
      <xdr:col>3</xdr:col>
      <xdr:colOff>466725</xdr:colOff>
      <xdr:row>27</xdr:row>
      <xdr:rowOff>28575</xdr:rowOff>
    </xdr:to>
    <xdr:grpSp>
      <xdr:nvGrpSpPr>
        <xdr:cNvPr id="5031" name="Group 167"/>
        <xdr:cNvGrpSpPr>
          <a:grpSpLocks/>
        </xdr:cNvGrpSpPr>
      </xdr:nvGrpSpPr>
      <xdr:grpSpPr>
        <a:xfrm>
          <a:off x="923925" y="4352925"/>
          <a:ext cx="1866900" cy="1428750"/>
          <a:chOff x="125" y="569"/>
          <a:chExt cx="251" cy="186"/>
        </a:xfrm>
        <a:solidFill>
          <a:srgbClr val="FFFFFF"/>
        </a:solidFill>
      </xdr:grpSpPr>
      <xdr:sp>
        <xdr:nvSpPr>
          <xdr:cNvPr id="5032" name="AutoShape 991"/>
          <xdr:cNvSpPr>
            <a:spLocks/>
          </xdr:cNvSpPr>
        </xdr:nvSpPr>
        <xdr:spPr>
          <a:xfrm>
            <a:off x="125" y="56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33" name="AutoShape 992"/>
          <xdr:cNvSpPr>
            <a:spLocks/>
          </xdr:cNvSpPr>
        </xdr:nvSpPr>
        <xdr:spPr>
          <a:xfrm>
            <a:off x="125" y="56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34" name="AutoShape 993"/>
          <xdr:cNvSpPr>
            <a:spLocks/>
          </xdr:cNvSpPr>
        </xdr:nvSpPr>
        <xdr:spPr>
          <a:xfrm>
            <a:off x="126" y="56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35" name="AutoShape 994"/>
          <xdr:cNvSpPr>
            <a:spLocks/>
          </xdr:cNvSpPr>
        </xdr:nvSpPr>
        <xdr:spPr>
          <a:xfrm>
            <a:off x="126" y="56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36" name="AutoShape 995"/>
          <xdr:cNvSpPr>
            <a:spLocks/>
          </xdr:cNvSpPr>
        </xdr:nvSpPr>
        <xdr:spPr>
          <a:xfrm>
            <a:off x="127" y="56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37" name="AutoShape 996"/>
          <xdr:cNvSpPr>
            <a:spLocks/>
          </xdr:cNvSpPr>
        </xdr:nvSpPr>
        <xdr:spPr>
          <a:xfrm>
            <a:off x="127" y="56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38" name="AutoShape 997"/>
          <xdr:cNvSpPr>
            <a:spLocks/>
          </xdr:cNvSpPr>
        </xdr:nvSpPr>
        <xdr:spPr>
          <a:xfrm>
            <a:off x="127" y="570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39" name="AutoShape 998"/>
          <xdr:cNvSpPr>
            <a:spLocks/>
          </xdr:cNvSpPr>
        </xdr:nvSpPr>
        <xdr:spPr>
          <a:xfrm>
            <a:off x="127" y="570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40" name="AutoShape 999"/>
          <xdr:cNvSpPr>
            <a:spLocks/>
          </xdr:cNvSpPr>
        </xdr:nvSpPr>
        <xdr:spPr>
          <a:xfrm>
            <a:off x="128" y="571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41" name="AutoShape 1000"/>
          <xdr:cNvSpPr>
            <a:spLocks/>
          </xdr:cNvSpPr>
        </xdr:nvSpPr>
        <xdr:spPr>
          <a:xfrm>
            <a:off x="128" y="571"/>
            <a:ext cx="1" cy="3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42" name="AutoShape 1001"/>
          <xdr:cNvSpPr>
            <a:spLocks/>
          </xdr:cNvSpPr>
        </xdr:nvSpPr>
        <xdr:spPr>
          <a:xfrm>
            <a:off x="365" y="611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43" name="AutoShape 1002"/>
          <xdr:cNvSpPr>
            <a:spLocks/>
          </xdr:cNvSpPr>
        </xdr:nvSpPr>
        <xdr:spPr>
          <a:xfrm>
            <a:off x="365" y="611"/>
            <a:ext cx="10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44" name="AutoShape 1003"/>
          <xdr:cNvSpPr>
            <a:spLocks/>
          </xdr:cNvSpPr>
        </xdr:nvSpPr>
        <xdr:spPr>
          <a:xfrm>
            <a:off x="365" y="611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45" name="AutoShape 1004"/>
          <xdr:cNvSpPr>
            <a:spLocks/>
          </xdr:cNvSpPr>
        </xdr:nvSpPr>
        <xdr:spPr>
          <a:xfrm flipV="1">
            <a:off x="365" y="606"/>
            <a:ext cx="1" cy="5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46" name="AutoShape 1005"/>
          <xdr:cNvSpPr>
            <a:spLocks/>
          </xdr:cNvSpPr>
        </xdr:nvSpPr>
        <xdr:spPr>
          <a:xfrm>
            <a:off x="370" y="611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47" name="AutoShape 1006"/>
          <xdr:cNvSpPr>
            <a:spLocks/>
          </xdr:cNvSpPr>
        </xdr:nvSpPr>
        <xdr:spPr>
          <a:xfrm flipV="1">
            <a:off x="370" y="607"/>
            <a:ext cx="1" cy="4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48" name="AutoShape 1007"/>
          <xdr:cNvSpPr>
            <a:spLocks/>
          </xdr:cNvSpPr>
        </xdr:nvSpPr>
        <xdr:spPr>
          <a:xfrm>
            <a:off x="365" y="604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49" name="AutoShape 1008"/>
          <xdr:cNvSpPr>
            <a:spLocks/>
          </xdr:cNvSpPr>
        </xdr:nvSpPr>
        <xdr:spPr>
          <a:xfrm>
            <a:off x="365" y="604"/>
            <a:ext cx="10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50" name="AutoShape 1009"/>
          <xdr:cNvSpPr>
            <a:spLocks/>
          </xdr:cNvSpPr>
        </xdr:nvSpPr>
        <xdr:spPr>
          <a:xfrm>
            <a:off x="365" y="604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51" name="AutoShape 1010"/>
          <xdr:cNvSpPr>
            <a:spLocks/>
          </xdr:cNvSpPr>
        </xdr:nvSpPr>
        <xdr:spPr>
          <a:xfrm flipV="1">
            <a:off x="365" y="600"/>
            <a:ext cx="1" cy="4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52" name="AutoShape 1011"/>
          <xdr:cNvSpPr>
            <a:spLocks/>
          </xdr:cNvSpPr>
        </xdr:nvSpPr>
        <xdr:spPr>
          <a:xfrm>
            <a:off x="365" y="600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53" name="AutoShape 1012"/>
          <xdr:cNvSpPr>
            <a:spLocks/>
          </xdr:cNvSpPr>
        </xdr:nvSpPr>
        <xdr:spPr>
          <a:xfrm flipV="1">
            <a:off x="365" y="59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54" name="AutoShape 1013"/>
          <xdr:cNvSpPr>
            <a:spLocks/>
          </xdr:cNvSpPr>
        </xdr:nvSpPr>
        <xdr:spPr>
          <a:xfrm>
            <a:off x="366" y="59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55" name="AutoShape 1014"/>
          <xdr:cNvSpPr>
            <a:spLocks/>
          </xdr:cNvSpPr>
        </xdr:nvSpPr>
        <xdr:spPr>
          <a:xfrm flipV="1">
            <a:off x="366" y="59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56" name="AutoShape 1015"/>
          <xdr:cNvSpPr>
            <a:spLocks/>
          </xdr:cNvSpPr>
        </xdr:nvSpPr>
        <xdr:spPr>
          <a:xfrm>
            <a:off x="366" y="59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57" name="AutoShape 1016"/>
          <xdr:cNvSpPr>
            <a:spLocks/>
          </xdr:cNvSpPr>
        </xdr:nvSpPr>
        <xdr:spPr>
          <a:xfrm flipV="1">
            <a:off x="366" y="59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58" name="AutoShape 1017"/>
          <xdr:cNvSpPr>
            <a:spLocks/>
          </xdr:cNvSpPr>
        </xdr:nvSpPr>
        <xdr:spPr>
          <a:xfrm>
            <a:off x="367" y="59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59" name="AutoShape 1018"/>
          <xdr:cNvSpPr>
            <a:spLocks/>
          </xdr:cNvSpPr>
        </xdr:nvSpPr>
        <xdr:spPr>
          <a:xfrm>
            <a:off x="367" y="59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60" name="AutoShape 1019"/>
          <xdr:cNvSpPr>
            <a:spLocks/>
          </xdr:cNvSpPr>
        </xdr:nvSpPr>
        <xdr:spPr>
          <a:xfrm>
            <a:off x="368" y="59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61" name="AutoShape 1020"/>
          <xdr:cNvSpPr>
            <a:spLocks/>
          </xdr:cNvSpPr>
        </xdr:nvSpPr>
        <xdr:spPr>
          <a:xfrm>
            <a:off x="368" y="59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62" name="AutoShape 1021"/>
          <xdr:cNvSpPr>
            <a:spLocks/>
          </xdr:cNvSpPr>
        </xdr:nvSpPr>
        <xdr:spPr>
          <a:xfrm>
            <a:off x="369" y="59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63" name="AutoShape 1022"/>
          <xdr:cNvSpPr>
            <a:spLocks/>
          </xdr:cNvSpPr>
        </xdr:nvSpPr>
        <xdr:spPr>
          <a:xfrm>
            <a:off x="369" y="59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64" name="AutoShape 1023"/>
          <xdr:cNvSpPr>
            <a:spLocks/>
          </xdr:cNvSpPr>
        </xdr:nvSpPr>
        <xdr:spPr>
          <a:xfrm>
            <a:off x="370" y="59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65" name="AutoShape 0"/>
          <xdr:cNvSpPr>
            <a:spLocks/>
          </xdr:cNvSpPr>
        </xdr:nvSpPr>
        <xdr:spPr>
          <a:xfrm>
            <a:off x="370" y="59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66" name="AutoShape 1"/>
          <xdr:cNvSpPr>
            <a:spLocks/>
          </xdr:cNvSpPr>
        </xdr:nvSpPr>
        <xdr:spPr>
          <a:xfrm>
            <a:off x="370" y="600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67" name="AutoShape 2"/>
          <xdr:cNvSpPr>
            <a:spLocks/>
          </xdr:cNvSpPr>
        </xdr:nvSpPr>
        <xdr:spPr>
          <a:xfrm>
            <a:off x="370" y="600"/>
            <a:ext cx="1" cy="4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68" name="AutoShape 3"/>
          <xdr:cNvSpPr>
            <a:spLocks/>
          </xdr:cNvSpPr>
        </xdr:nvSpPr>
        <xdr:spPr>
          <a:xfrm>
            <a:off x="370" y="601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69" name="AutoShape 4"/>
          <xdr:cNvSpPr>
            <a:spLocks/>
          </xdr:cNvSpPr>
        </xdr:nvSpPr>
        <xdr:spPr>
          <a:xfrm flipV="1">
            <a:off x="370" y="598"/>
            <a:ext cx="5" cy="3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70" name="AutoShape 5"/>
          <xdr:cNvSpPr>
            <a:spLocks/>
          </xdr:cNvSpPr>
        </xdr:nvSpPr>
        <xdr:spPr>
          <a:xfrm>
            <a:off x="365" y="59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71" name="AutoShape 6"/>
          <xdr:cNvSpPr>
            <a:spLocks/>
          </xdr:cNvSpPr>
        </xdr:nvSpPr>
        <xdr:spPr>
          <a:xfrm>
            <a:off x="365" y="59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72" name="AutoShape 7"/>
          <xdr:cNvSpPr>
            <a:spLocks/>
          </xdr:cNvSpPr>
        </xdr:nvSpPr>
        <xdr:spPr>
          <a:xfrm>
            <a:off x="366" y="594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73" name="AutoShape 8"/>
          <xdr:cNvSpPr>
            <a:spLocks/>
          </xdr:cNvSpPr>
        </xdr:nvSpPr>
        <xdr:spPr>
          <a:xfrm>
            <a:off x="366" y="594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74" name="AutoShape 9"/>
          <xdr:cNvSpPr>
            <a:spLocks/>
          </xdr:cNvSpPr>
        </xdr:nvSpPr>
        <xdr:spPr>
          <a:xfrm>
            <a:off x="367" y="595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75" name="AutoShape 10"/>
          <xdr:cNvSpPr>
            <a:spLocks/>
          </xdr:cNvSpPr>
        </xdr:nvSpPr>
        <xdr:spPr>
          <a:xfrm>
            <a:off x="367" y="595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76" name="AutoShape 11"/>
          <xdr:cNvSpPr>
            <a:spLocks/>
          </xdr:cNvSpPr>
        </xdr:nvSpPr>
        <xdr:spPr>
          <a:xfrm>
            <a:off x="368" y="595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77" name="AutoShape 12"/>
          <xdr:cNvSpPr>
            <a:spLocks/>
          </xdr:cNvSpPr>
        </xdr:nvSpPr>
        <xdr:spPr>
          <a:xfrm>
            <a:off x="368" y="595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78" name="AutoShape 13"/>
          <xdr:cNvSpPr>
            <a:spLocks/>
          </xdr:cNvSpPr>
        </xdr:nvSpPr>
        <xdr:spPr>
          <a:xfrm>
            <a:off x="369" y="59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79" name="AutoShape 14"/>
          <xdr:cNvSpPr>
            <a:spLocks/>
          </xdr:cNvSpPr>
        </xdr:nvSpPr>
        <xdr:spPr>
          <a:xfrm>
            <a:off x="369" y="596"/>
            <a:ext cx="2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80" name="AutoShape 15"/>
          <xdr:cNvSpPr>
            <a:spLocks/>
          </xdr:cNvSpPr>
        </xdr:nvSpPr>
        <xdr:spPr>
          <a:xfrm>
            <a:off x="371" y="59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81" name="AutoShape 16"/>
          <xdr:cNvSpPr>
            <a:spLocks/>
          </xdr:cNvSpPr>
        </xdr:nvSpPr>
        <xdr:spPr>
          <a:xfrm flipV="1">
            <a:off x="371" y="595"/>
            <a:ext cx="2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82" name="AutoShape 17"/>
          <xdr:cNvSpPr>
            <a:spLocks/>
          </xdr:cNvSpPr>
        </xdr:nvSpPr>
        <xdr:spPr>
          <a:xfrm>
            <a:off x="373" y="595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83" name="AutoShape 18"/>
          <xdr:cNvSpPr>
            <a:spLocks/>
          </xdr:cNvSpPr>
        </xdr:nvSpPr>
        <xdr:spPr>
          <a:xfrm flipV="1">
            <a:off x="373" y="595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84" name="AutoShape 19"/>
          <xdr:cNvSpPr>
            <a:spLocks/>
          </xdr:cNvSpPr>
        </xdr:nvSpPr>
        <xdr:spPr>
          <a:xfrm>
            <a:off x="374" y="595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85" name="AutoShape 20"/>
          <xdr:cNvSpPr>
            <a:spLocks/>
          </xdr:cNvSpPr>
        </xdr:nvSpPr>
        <xdr:spPr>
          <a:xfrm flipV="1">
            <a:off x="374" y="594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86" name="AutoShape 21"/>
          <xdr:cNvSpPr>
            <a:spLocks/>
          </xdr:cNvSpPr>
        </xdr:nvSpPr>
        <xdr:spPr>
          <a:xfrm>
            <a:off x="375" y="594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87" name="AutoShape 22"/>
          <xdr:cNvSpPr>
            <a:spLocks/>
          </xdr:cNvSpPr>
        </xdr:nvSpPr>
        <xdr:spPr>
          <a:xfrm flipV="1">
            <a:off x="375" y="59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88" name="AutoShape 23"/>
          <xdr:cNvSpPr>
            <a:spLocks/>
          </xdr:cNvSpPr>
        </xdr:nvSpPr>
        <xdr:spPr>
          <a:xfrm>
            <a:off x="375" y="59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89" name="AutoShape 24"/>
          <xdr:cNvSpPr>
            <a:spLocks/>
          </xdr:cNvSpPr>
        </xdr:nvSpPr>
        <xdr:spPr>
          <a:xfrm flipV="1">
            <a:off x="375" y="592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90" name="AutoShape 25"/>
          <xdr:cNvSpPr>
            <a:spLocks/>
          </xdr:cNvSpPr>
        </xdr:nvSpPr>
        <xdr:spPr>
          <a:xfrm>
            <a:off x="375" y="592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91" name="AutoShape 26"/>
          <xdr:cNvSpPr>
            <a:spLocks/>
          </xdr:cNvSpPr>
        </xdr:nvSpPr>
        <xdr:spPr>
          <a:xfrm flipH="1" flipV="1">
            <a:off x="375" y="591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92" name="AutoShape 27"/>
          <xdr:cNvSpPr>
            <a:spLocks/>
          </xdr:cNvSpPr>
        </xdr:nvSpPr>
        <xdr:spPr>
          <a:xfrm>
            <a:off x="375" y="591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93" name="AutoShape 28"/>
          <xdr:cNvSpPr>
            <a:spLocks/>
          </xdr:cNvSpPr>
        </xdr:nvSpPr>
        <xdr:spPr>
          <a:xfrm flipH="1" flipV="1">
            <a:off x="374" y="590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94" name="AutoShape 29"/>
          <xdr:cNvSpPr>
            <a:spLocks/>
          </xdr:cNvSpPr>
        </xdr:nvSpPr>
        <xdr:spPr>
          <a:xfrm>
            <a:off x="374" y="590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95" name="AutoShape 30"/>
          <xdr:cNvSpPr>
            <a:spLocks/>
          </xdr:cNvSpPr>
        </xdr:nvSpPr>
        <xdr:spPr>
          <a:xfrm flipH="1" flipV="1">
            <a:off x="373" y="590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96" name="AutoShape 31"/>
          <xdr:cNvSpPr>
            <a:spLocks/>
          </xdr:cNvSpPr>
        </xdr:nvSpPr>
        <xdr:spPr>
          <a:xfrm>
            <a:off x="373" y="590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97" name="AutoShape 32"/>
          <xdr:cNvSpPr>
            <a:spLocks/>
          </xdr:cNvSpPr>
        </xdr:nvSpPr>
        <xdr:spPr>
          <a:xfrm flipH="1" flipV="1">
            <a:off x="371" y="590"/>
            <a:ext cx="2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98" name="AutoShape 33"/>
          <xdr:cNvSpPr>
            <a:spLocks/>
          </xdr:cNvSpPr>
        </xdr:nvSpPr>
        <xdr:spPr>
          <a:xfrm>
            <a:off x="371" y="590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99" name="AutoShape 34"/>
          <xdr:cNvSpPr>
            <a:spLocks/>
          </xdr:cNvSpPr>
        </xdr:nvSpPr>
        <xdr:spPr>
          <a:xfrm flipH="1">
            <a:off x="369" y="590"/>
            <a:ext cx="2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00" name="AutoShape 35"/>
          <xdr:cNvSpPr>
            <a:spLocks/>
          </xdr:cNvSpPr>
        </xdr:nvSpPr>
        <xdr:spPr>
          <a:xfrm>
            <a:off x="369" y="590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01" name="AutoShape 36"/>
          <xdr:cNvSpPr>
            <a:spLocks/>
          </xdr:cNvSpPr>
        </xdr:nvSpPr>
        <xdr:spPr>
          <a:xfrm flipH="1">
            <a:off x="368" y="590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02" name="AutoShape 37"/>
          <xdr:cNvSpPr>
            <a:spLocks/>
          </xdr:cNvSpPr>
        </xdr:nvSpPr>
        <xdr:spPr>
          <a:xfrm>
            <a:off x="368" y="590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03" name="AutoShape 38"/>
          <xdr:cNvSpPr>
            <a:spLocks/>
          </xdr:cNvSpPr>
        </xdr:nvSpPr>
        <xdr:spPr>
          <a:xfrm flipH="1">
            <a:off x="367" y="590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04" name="AutoShape 39"/>
          <xdr:cNvSpPr>
            <a:spLocks/>
          </xdr:cNvSpPr>
        </xdr:nvSpPr>
        <xdr:spPr>
          <a:xfrm>
            <a:off x="367" y="590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05" name="AutoShape 40"/>
          <xdr:cNvSpPr>
            <a:spLocks/>
          </xdr:cNvSpPr>
        </xdr:nvSpPr>
        <xdr:spPr>
          <a:xfrm flipH="1">
            <a:off x="366" y="590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06" name="AutoShape 41"/>
          <xdr:cNvSpPr>
            <a:spLocks/>
          </xdr:cNvSpPr>
        </xdr:nvSpPr>
        <xdr:spPr>
          <a:xfrm>
            <a:off x="366" y="591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07" name="AutoShape 42"/>
          <xdr:cNvSpPr>
            <a:spLocks/>
          </xdr:cNvSpPr>
        </xdr:nvSpPr>
        <xdr:spPr>
          <a:xfrm flipH="1">
            <a:off x="365" y="591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08" name="AutoShape 43"/>
          <xdr:cNvSpPr>
            <a:spLocks/>
          </xdr:cNvSpPr>
        </xdr:nvSpPr>
        <xdr:spPr>
          <a:xfrm>
            <a:off x="365" y="592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09" name="AutoShape 44"/>
          <xdr:cNvSpPr>
            <a:spLocks/>
          </xdr:cNvSpPr>
        </xdr:nvSpPr>
        <xdr:spPr>
          <a:xfrm>
            <a:off x="365" y="592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10" name="AutoShape 45"/>
          <xdr:cNvSpPr>
            <a:spLocks/>
          </xdr:cNvSpPr>
        </xdr:nvSpPr>
        <xdr:spPr>
          <a:xfrm>
            <a:off x="365" y="58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11" name="AutoShape 46"/>
          <xdr:cNvSpPr>
            <a:spLocks/>
          </xdr:cNvSpPr>
        </xdr:nvSpPr>
        <xdr:spPr>
          <a:xfrm>
            <a:off x="365" y="587"/>
            <a:ext cx="10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12" name="AutoShape 47"/>
          <xdr:cNvSpPr>
            <a:spLocks/>
          </xdr:cNvSpPr>
        </xdr:nvSpPr>
        <xdr:spPr>
          <a:xfrm>
            <a:off x="365" y="58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13" name="AutoShape 48"/>
          <xdr:cNvSpPr>
            <a:spLocks/>
          </xdr:cNvSpPr>
        </xdr:nvSpPr>
        <xdr:spPr>
          <a:xfrm flipV="1">
            <a:off x="365" y="581"/>
            <a:ext cx="10" cy="6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14" name="AutoShape 49"/>
          <xdr:cNvSpPr>
            <a:spLocks/>
          </xdr:cNvSpPr>
        </xdr:nvSpPr>
        <xdr:spPr>
          <a:xfrm>
            <a:off x="365" y="581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15" name="AutoShape 50"/>
          <xdr:cNvSpPr>
            <a:spLocks/>
          </xdr:cNvSpPr>
        </xdr:nvSpPr>
        <xdr:spPr>
          <a:xfrm>
            <a:off x="365" y="581"/>
            <a:ext cx="10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16" name="AutoShape 51"/>
          <xdr:cNvSpPr>
            <a:spLocks/>
          </xdr:cNvSpPr>
        </xdr:nvSpPr>
        <xdr:spPr>
          <a:xfrm>
            <a:off x="365" y="57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17" name="AutoShape 52"/>
          <xdr:cNvSpPr>
            <a:spLocks/>
          </xdr:cNvSpPr>
        </xdr:nvSpPr>
        <xdr:spPr>
          <a:xfrm>
            <a:off x="365" y="577"/>
            <a:ext cx="10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18" name="AutoShape 53"/>
          <xdr:cNvSpPr>
            <a:spLocks/>
          </xdr:cNvSpPr>
        </xdr:nvSpPr>
        <xdr:spPr>
          <a:xfrm>
            <a:off x="365" y="57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19" name="AutoShape 54"/>
          <xdr:cNvSpPr>
            <a:spLocks/>
          </xdr:cNvSpPr>
        </xdr:nvSpPr>
        <xdr:spPr>
          <a:xfrm flipV="1">
            <a:off x="365" y="574"/>
            <a:ext cx="1" cy="5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20" name="AutoShape 55"/>
          <xdr:cNvSpPr>
            <a:spLocks/>
          </xdr:cNvSpPr>
        </xdr:nvSpPr>
        <xdr:spPr>
          <a:xfrm>
            <a:off x="353" y="605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21" name="AutoShape 56"/>
          <xdr:cNvSpPr>
            <a:spLocks/>
          </xdr:cNvSpPr>
        </xdr:nvSpPr>
        <xdr:spPr>
          <a:xfrm flipH="1">
            <a:off x="353" y="605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22" name="AutoShape 57"/>
          <xdr:cNvSpPr>
            <a:spLocks/>
          </xdr:cNvSpPr>
        </xdr:nvSpPr>
        <xdr:spPr>
          <a:xfrm>
            <a:off x="353" y="60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23" name="AutoShape 58"/>
          <xdr:cNvSpPr>
            <a:spLocks/>
          </xdr:cNvSpPr>
        </xdr:nvSpPr>
        <xdr:spPr>
          <a:xfrm flipH="1">
            <a:off x="352" y="60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24" name="AutoShape 59"/>
          <xdr:cNvSpPr>
            <a:spLocks/>
          </xdr:cNvSpPr>
        </xdr:nvSpPr>
        <xdr:spPr>
          <a:xfrm>
            <a:off x="352" y="60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25" name="AutoShape 60"/>
          <xdr:cNvSpPr>
            <a:spLocks/>
          </xdr:cNvSpPr>
        </xdr:nvSpPr>
        <xdr:spPr>
          <a:xfrm flipH="1">
            <a:off x="351" y="60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26" name="AutoShape 61"/>
          <xdr:cNvSpPr>
            <a:spLocks/>
          </xdr:cNvSpPr>
        </xdr:nvSpPr>
        <xdr:spPr>
          <a:xfrm>
            <a:off x="351" y="60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27" name="AutoShape 62"/>
          <xdr:cNvSpPr>
            <a:spLocks/>
          </xdr:cNvSpPr>
        </xdr:nvSpPr>
        <xdr:spPr>
          <a:xfrm>
            <a:off x="351" y="607"/>
            <a:ext cx="1" cy="2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28" name="AutoShape 63"/>
          <xdr:cNvSpPr>
            <a:spLocks/>
          </xdr:cNvSpPr>
        </xdr:nvSpPr>
        <xdr:spPr>
          <a:xfrm>
            <a:off x="351" y="60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29" name="AutoShape 64"/>
          <xdr:cNvSpPr>
            <a:spLocks/>
          </xdr:cNvSpPr>
        </xdr:nvSpPr>
        <xdr:spPr>
          <a:xfrm>
            <a:off x="351" y="60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30" name="AutoShape 65"/>
          <xdr:cNvSpPr>
            <a:spLocks/>
          </xdr:cNvSpPr>
        </xdr:nvSpPr>
        <xdr:spPr>
          <a:xfrm>
            <a:off x="352" y="60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31" name="AutoShape 66"/>
          <xdr:cNvSpPr>
            <a:spLocks/>
          </xdr:cNvSpPr>
        </xdr:nvSpPr>
        <xdr:spPr>
          <a:xfrm>
            <a:off x="352" y="60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32" name="AutoShape 67"/>
          <xdr:cNvSpPr>
            <a:spLocks/>
          </xdr:cNvSpPr>
        </xdr:nvSpPr>
        <xdr:spPr>
          <a:xfrm>
            <a:off x="353" y="610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33" name="AutoShape 68"/>
          <xdr:cNvSpPr>
            <a:spLocks/>
          </xdr:cNvSpPr>
        </xdr:nvSpPr>
        <xdr:spPr>
          <a:xfrm>
            <a:off x="353" y="610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34" name="AutoShape 69"/>
          <xdr:cNvSpPr>
            <a:spLocks/>
          </xdr:cNvSpPr>
        </xdr:nvSpPr>
        <xdr:spPr>
          <a:xfrm>
            <a:off x="353" y="611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35" name="AutoShape 70"/>
          <xdr:cNvSpPr>
            <a:spLocks/>
          </xdr:cNvSpPr>
        </xdr:nvSpPr>
        <xdr:spPr>
          <a:xfrm>
            <a:off x="353" y="611"/>
            <a:ext cx="2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36" name="AutoShape 71"/>
          <xdr:cNvSpPr>
            <a:spLocks/>
          </xdr:cNvSpPr>
        </xdr:nvSpPr>
        <xdr:spPr>
          <a:xfrm>
            <a:off x="355" y="611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37" name="AutoShape 72"/>
          <xdr:cNvSpPr>
            <a:spLocks/>
          </xdr:cNvSpPr>
        </xdr:nvSpPr>
        <xdr:spPr>
          <a:xfrm>
            <a:off x="355" y="611"/>
            <a:ext cx="2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38" name="AutoShape 73"/>
          <xdr:cNvSpPr>
            <a:spLocks/>
          </xdr:cNvSpPr>
        </xdr:nvSpPr>
        <xdr:spPr>
          <a:xfrm>
            <a:off x="357" y="611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39" name="AutoShape 74"/>
          <xdr:cNvSpPr>
            <a:spLocks/>
          </xdr:cNvSpPr>
        </xdr:nvSpPr>
        <xdr:spPr>
          <a:xfrm flipV="1">
            <a:off x="357" y="611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40" name="AutoShape 75"/>
          <xdr:cNvSpPr>
            <a:spLocks/>
          </xdr:cNvSpPr>
        </xdr:nvSpPr>
        <xdr:spPr>
          <a:xfrm>
            <a:off x="358" y="611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41" name="AutoShape 76"/>
          <xdr:cNvSpPr>
            <a:spLocks/>
          </xdr:cNvSpPr>
        </xdr:nvSpPr>
        <xdr:spPr>
          <a:xfrm flipV="1">
            <a:off x="358" y="610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42" name="AutoShape 77"/>
          <xdr:cNvSpPr>
            <a:spLocks/>
          </xdr:cNvSpPr>
        </xdr:nvSpPr>
        <xdr:spPr>
          <a:xfrm>
            <a:off x="359" y="610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43" name="AutoShape 78"/>
          <xdr:cNvSpPr>
            <a:spLocks/>
          </xdr:cNvSpPr>
        </xdr:nvSpPr>
        <xdr:spPr>
          <a:xfrm flipV="1">
            <a:off x="359" y="60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44" name="AutoShape 79"/>
          <xdr:cNvSpPr>
            <a:spLocks/>
          </xdr:cNvSpPr>
        </xdr:nvSpPr>
        <xdr:spPr>
          <a:xfrm>
            <a:off x="360" y="60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45" name="AutoShape 80"/>
          <xdr:cNvSpPr>
            <a:spLocks/>
          </xdr:cNvSpPr>
        </xdr:nvSpPr>
        <xdr:spPr>
          <a:xfrm flipV="1">
            <a:off x="360" y="60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46" name="AutoShape 81"/>
          <xdr:cNvSpPr>
            <a:spLocks/>
          </xdr:cNvSpPr>
        </xdr:nvSpPr>
        <xdr:spPr>
          <a:xfrm>
            <a:off x="361" y="60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47" name="AutoShape 82"/>
          <xdr:cNvSpPr>
            <a:spLocks/>
          </xdr:cNvSpPr>
        </xdr:nvSpPr>
        <xdr:spPr>
          <a:xfrm flipV="1">
            <a:off x="361" y="607"/>
            <a:ext cx="1" cy="2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48" name="AutoShape 83"/>
          <xdr:cNvSpPr>
            <a:spLocks/>
          </xdr:cNvSpPr>
        </xdr:nvSpPr>
        <xdr:spPr>
          <a:xfrm>
            <a:off x="361" y="60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49" name="AutoShape 84"/>
          <xdr:cNvSpPr>
            <a:spLocks/>
          </xdr:cNvSpPr>
        </xdr:nvSpPr>
        <xdr:spPr>
          <a:xfrm flipH="1" flipV="1">
            <a:off x="360" y="60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50" name="AutoShape 85"/>
          <xdr:cNvSpPr>
            <a:spLocks/>
          </xdr:cNvSpPr>
        </xdr:nvSpPr>
        <xdr:spPr>
          <a:xfrm>
            <a:off x="360" y="60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51" name="AutoShape 86"/>
          <xdr:cNvSpPr>
            <a:spLocks/>
          </xdr:cNvSpPr>
        </xdr:nvSpPr>
        <xdr:spPr>
          <a:xfrm flipH="1" flipV="1">
            <a:off x="359" y="60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52" name="AutoShape 87"/>
          <xdr:cNvSpPr>
            <a:spLocks/>
          </xdr:cNvSpPr>
        </xdr:nvSpPr>
        <xdr:spPr>
          <a:xfrm>
            <a:off x="359" y="60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53" name="AutoShape 88"/>
          <xdr:cNvSpPr>
            <a:spLocks/>
          </xdr:cNvSpPr>
        </xdr:nvSpPr>
        <xdr:spPr>
          <a:xfrm flipH="1" flipV="1">
            <a:off x="358" y="605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54" name="AutoShape 89"/>
          <xdr:cNvSpPr>
            <a:spLocks/>
          </xdr:cNvSpPr>
        </xdr:nvSpPr>
        <xdr:spPr>
          <a:xfrm>
            <a:off x="351" y="602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55" name="AutoShape 90"/>
          <xdr:cNvSpPr>
            <a:spLocks/>
          </xdr:cNvSpPr>
        </xdr:nvSpPr>
        <xdr:spPr>
          <a:xfrm>
            <a:off x="351" y="602"/>
            <a:ext cx="10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56" name="AutoShape 91"/>
          <xdr:cNvSpPr>
            <a:spLocks/>
          </xdr:cNvSpPr>
        </xdr:nvSpPr>
        <xdr:spPr>
          <a:xfrm>
            <a:off x="351" y="602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57" name="AutoShape 92"/>
          <xdr:cNvSpPr>
            <a:spLocks/>
          </xdr:cNvSpPr>
        </xdr:nvSpPr>
        <xdr:spPr>
          <a:xfrm flipV="1">
            <a:off x="351" y="599"/>
            <a:ext cx="1" cy="3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58" name="AutoShape 93"/>
          <xdr:cNvSpPr>
            <a:spLocks/>
          </xdr:cNvSpPr>
        </xdr:nvSpPr>
        <xdr:spPr>
          <a:xfrm>
            <a:off x="351" y="59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59" name="AutoShape 94"/>
          <xdr:cNvSpPr>
            <a:spLocks/>
          </xdr:cNvSpPr>
        </xdr:nvSpPr>
        <xdr:spPr>
          <a:xfrm flipV="1">
            <a:off x="351" y="59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60" name="AutoShape 95"/>
          <xdr:cNvSpPr>
            <a:spLocks/>
          </xdr:cNvSpPr>
        </xdr:nvSpPr>
        <xdr:spPr>
          <a:xfrm>
            <a:off x="352" y="59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61" name="AutoShape 96"/>
          <xdr:cNvSpPr>
            <a:spLocks/>
          </xdr:cNvSpPr>
        </xdr:nvSpPr>
        <xdr:spPr>
          <a:xfrm flipV="1">
            <a:off x="352" y="59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62" name="AutoShape 97"/>
          <xdr:cNvSpPr>
            <a:spLocks/>
          </xdr:cNvSpPr>
        </xdr:nvSpPr>
        <xdr:spPr>
          <a:xfrm>
            <a:off x="352" y="59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63" name="AutoShape 98"/>
          <xdr:cNvSpPr>
            <a:spLocks/>
          </xdr:cNvSpPr>
        </xdr:nvSpPr>
        <xdr:spPr>
          <a:xfrm flipV="1">
            <a:off x="352" y="59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64" name="AutoShape 99"/>
          <xdr:cNvSpPr>
            <a:spLocks/>
          </xdr:cNvSpPr>
        </xdr:nvSpPr>
        <xdr:spPr>
          <a:xfrm>
            <a:off x="353" y="59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65" name="AutoShape 100"/>
          <xdr:cNvSpPr>
            <a:spLocks/>
          </xdr:cNvSpPr>
        </xdr:nvSpPr>
        <xdr:spPr>
          <a:xfrm>
            <a:off x="353" y="59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66" name="AutoShape 101"/>
          <xdr:cNvSpPr>
            <a:spLocks/>
          </xdr:cNvSpPr>
        </xdr:nvSpPr>
        <xdr:spPr>
          <a:xfrm>
            <a:off x="354" y="59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67" name="AutoShape 102"/>
          <xdr:cNvSpPr>
            <a:spLocks/>
          </xdr:cNvSpPr>
        </xdr:nvSpPr>
        <xdr:spPr>
          <a:xfrm>
            <a:off x="354" y="59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68" name="AutoShape 103"/>
          <xdr:cNvSpPr>
            <a:spLocks/>
          </xdr:cNvSpPr>
        </xdr:nvSpPr>
        <xdr:spPr>
          <a:xfrm>
            <a:off x="355" y="59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69" name="AutoShape 104"/>
          <xdr:cNvSpPr>
            <a:spLocks/>
          </xdr:cNvSpPr>
        </xdr:nvSpPr>
        <xdr:spPr>
          <a:xfrm>
            <a:off x="355" y="59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70" name="AutoShape 105"/>
          <xdr:cNvSpPr>
            <a:spLocks/>
          </xdr:cNvSpPr>
        </xdr:nvSpPr>
        <xdr:spPr>
          <a:xfrm>
            <a:off x="355" y="59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71" name="AutoShape 106"/>
          <xdr:cNvSpPr>
            <a:spLocks/>
          </xdr:cNvSpPr>
        </xdr:nvSpPr>
        <xdr:spPr>
          <a:xfrm>
            <a:off x="355" y="59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72" name="AutoShape 107"/>
          <xdr:cNvSpPr>
            <a:spLocks/>
          </xdr:cNvSpPr>
        </xdr:nvSpPr>
        <xdr:spPr>
          <a:xfrm>
            <a:off x="356" y="59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73" name="AutoShape 108"/>
          <xdr:cNvSpPr>
            <a:spLocks/>
          </xdr:cNvSpPr>
        </xdr:nvSpPr>
        <xdr:spPr>
          <a:xfrm>
            <a:off x="356" y="599"/>
            <a:ext cx="1" cy="3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74" name="AutoShape 109"/>
          <xdr:cNvSpPr>
            <a:spLocks/>
          </xdr:cNvSpPr>
        </xdr:nvSpPr>
        <xdr:spPr>
          <a:xfrm>
            <a:off x="356" y="600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75" name="AutoShape 110"/>
          <xdr:cNvSpPr>
            <a:spLocks/>
          </xdr:cNvSpPr>
        </xdr:nvSpPr>
        <xdr:spPr>
          <a:xfrm flipV="1">
            <a:off x="356" y="597"/>
            <a:ext cx="5" cy="3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76" name="AutoShape 111"/>
          <xdr:cNvSpPr>
            <a:spLocks/>
          </xdr:cNvSpPr>
        </xdr:nvSpPr>
        <xdr:spPr>
          <a:xfrm>
            <a:off x="351" y="592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77" name="AutoShape 112"/>
          <xdr:cNvSpPr>
            <a:spLocks/>
          </xdr:cNvSpPr>
        </xdr:nvSpPr>
        <xdr:spPr>
          <a:xfrm>
            <a:off x="351" y="592"/>
            <a:ext cx="10" cy="3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78" name="AutoShape 113"/>
          <xdr:cNvSpPr>
            <a:spLocks/>
          </xdr:cNvSpPr>
        </xdr:nvSpPr>
        <xdr:spPr>
          <a:xfrm>
            <a:off x="351" y="592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79" name="AutoShape 114"/>
          <xdr:cNvSpPr>
            <a:spLocks/>
          </xdr:cNvSpPr>
        </xdr:nvSpPr>
        <xdr:spPr>
          <a:xfrm flipV="1">
            <a:off x="351" y="589"/>
            <a:ext cx="10" cy="3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80" name="AutoShape 115"/>
          <xdr:cNvSpPr>
            <a:spLocks/>
          </xdr:cNvSpPr>
        </xdr:nvSpPr>
        <xdr:spPr>
          <a:xfrm>
            <a:off x="357" y="594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81" name="AutoShape 116"/>
          <xdr:cNvSpPr>
            <a:spLocks/>
          </xdr:cNvSpPr>
        </xdr:nvSpPr>
        <xdr:spPr>
          <a:xfrm flipV="1">
            <a:off x="357" y="590"/>
            <a:ext cx="1" cy="4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82" name="AutoShape 117"/>
          <xdr:cNvSpPr>
            <a:spLocks/>
          </xdr:cNvSpPr>
        </xdr:nvSpPr>
        <xdr:spPr>
          <a:xfrm>
            <a:off x="353" y="582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83" name="AutoShape 118"/>
          <xdr:cNvSpPr>
            <a:spLocks/>
          </xdr:cNvSpPr>
        </xdr:nvSpPr>
        <xdr:spPr>
          <a:xfrm flipH="1">
            <a:off x="353" y="582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84" name="AutoShape 119"/>
          <xdr:cNvSpPr>
            <a:spLocks/>
          </xdr:cNvSpPr>
        </xdr:nvSpPr>
        <xdr:spPr>
          <a:xfrm>
            <a:off x="353" y="582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85" name="AutoShape 120"/>
          <xdr:cNvSpPr>
            <a:spLocks/>
          </xdr:cNvSpPr>
        </xdr:nvSpPr>
        <xdr:spPr>
          <a:xfrm flipH="1">
            <a:off x="352" y="582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86" name="AutoShape 121"/>
          <xdr:cNvSpPr>
            <a:spLocks/>
          </xdr:cNvSpPr>
        </xdr:nvSpPr>
        <xdr:spPr>
          <a:xfrm>
            <a:off x="352" y="58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87" name="AutoShape 122"/>
          <xdr:cNvSpPr>
            <a:spLocks/>
          </xdr:cNvSpPr>
        </xdr:nvSpPr>
        <xdr:spPr>
          <a:xfrm flipH="1">
            <a:off x="351" y="58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88" name="AutoShape 123"/>
          <xdr:cNvSpPr>
            <a:spLocks/>
          </xdr:cNvSpPr>
        </xdr:nvSpPr>
        <xdr:spPr>
          <a:xfrm>
            <a:off x="351" y="584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89" name="AutoShape 124"/>
          <xdr:cNvSpPr>
            <a:spLocks/>
          </xdr:cNvSpPr>
        </xdr:nvSpPr>
        <xdr:spPr>
          <a:xfrm>
            <a:off x="351" y="584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90" name="AutoShape 125"/>
          <xdr:cNvSpPr>
            <a:spLocks/>
          </xdr:cNvSpPr>
        </xdr:nvSpPr>
        <xdr:spPr>
          <a:xfrm>
            <a:off x="351" y="585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91" name="AutoShape 126"/>
          <xdr:cNvSpPr>
            <a:spLocks/>
          </xdr:cNvSpPr>
        </xdr:nvSpPr>
        <xdr:spPr>
          <a:xfrm>
            <a:off x="351" y="585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92" name="AutoShape 127"/>
          <xdr:cNvSpPr>
            <a:spLocks/>
          </xdr:cNvSpPr>
        </xdr:nvSpPr>
        <xdr:spPr>
          <a:xfrm>
            <a:off x="352" y="58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93" name="AutoShape 128"/>
          <xdr:cNvSpPr>
            <a:spLocks/>
          </xdr:cNvSpPr>
        </xdr:nvSpPr>
        <xdr:spPr>
          <a:xfrm>
            <a:off x="352" y="58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94" name="AutoShape 129"/>
          <xdr:cNvSpPr>
            <a:spLocks/>
          </xdr:cNvSpPr>
        </xdr:nvSpPr>
        <xdr:spPr>
          <a:xfrm>
            <a:off x="353" y="58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95" name="AutoShape 130"/>
          <xdr:cNvSpPr>
            <a:spLocks/>
          </xdr:cNvSpPr>
        </xdr:nvSpPr>
        <xdr:spPr>
          <a:xfrm>
            <a:off x="353" y="58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96" name="AutoShape 131"/>
          <xdr:cNvSpPr>
            <a:spLocks/>
          </xdr:cNvSpPr>
        </xdr:nvSpPr>
        <xdr:spPr>
          <a:xfrm>
            <a:off x="353" y="58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97" name="AutoShape 132"/>
          <xdr:cNvSpPr>
            <a:spLocks/>
          </xdr:cNvSpPr>
        </xdr:nvSpPr>
        <xdr:spPr>
          <a:xfrm>
            <a:off x="353" y="587"/>
            <a:ext cx="2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98" name="AutoShape 133"/>
          <xdr:cNvSpPr>
            <a:spLocks/>
          </xdr:cNvSpPr>
        </xdr:nvSpPr>
        <xdr:spPr>
          <a:xfrm>
            <a:off x="355" y="58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99" name="AutoShape 134"/>
          <xdr:cNvSpPr>
            <a:spLocks/>
          </xdr:cNvSpPr>
        </xdr:nvSpPr>
        <xdr:spPr>
          <a:xfrm>
            <a:off x="355" y="588"/>
            <a:ext cx="2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00" name="AutoShape 135"/>
          <xdr:cNvSpPr>
            <a:spLocks/>
          </xdr:cNvSpPr>
        </xdr:nvSpPr>
        <xdr:spPr>
          <a:xfrm>
            <a:off x="357" y="58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01" name="AutoShape 136"/>
          <xdr:cNvSpPr>
            <a:spLocks/>
          </xdr:cNvSpPr>
        </xdr:nvSpPr>
        <xdr:spPr>
          <a:xfrm flipV="1">
            <a:off x="357" y="58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02" name="AutoShape 137"/>
          <xdr:cNvSpPr>
            <a:spLocks/>
          </xdr:cNvSpPr>
        </xdr:nvSpPr>
        <xdr:spPr>
          <a:xfrm>
            <a:off x="358" y="58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03" name="AutoShape 138"/>
          <xdr:cNvSpPr>
            <a:spLocks/>
          </xdr:cNvSpPr>
        </xdr:nvSpPr>
        <xdr:spPr>
          <a:xfrm flipV="1">
            <a:off x="358" y="58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04" name="AutoShape 139"/>
          <xdr:cNvSpPr>
            <a:spLocks/>
          </xdr:cNvSpPr>
        </xdr:nvSpPr>
        <xdr:spPr>
          <a:xfrm>
            <a:off x="359" y="58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05" name="AutoShape 140"/>
          <xdr:cNvSpPr>
            <a:spLocks/>
          </xdr:cNvSpPr>
        </xdr:nvSpPr>
        <xdr:spPr>
          <a:xfrm flipV="1">
            <a:off x="359" y="58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06" name="AutoShape 141"/>
          <xdr:cNvSpPr>
            <a:spLocks/>
          </xdr:cNvSpPr>
        </xdr:nvSpPr>
        <xdr:spPr>
          <a:xfrm>
            <a:off x="360" y="58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07" name="AutoShape 142"/>
          <xdr:cNvSpPr>
            <a:spLocks/>
          </xdr:cNvSpPr>
        </xdr:nvSpPr>
        <xdr:spPr>
          <a:xfrm flipV="1">
            <a:off x="360" y="585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08" name="AutoShape 143"/>
          <xdr:cNvSpPr>
            <a:spLocks/>
          </xdr:cNvSpPr>
        </xdr:nvSpPr>
        <xdr:spPr>
          <a:xfrm>
            <a:off x="361" y="585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09" name="AutoShape 144"/>
          <xdr:cNvSpPr>
            <a:spLocks/>
          </xdr:cNvSpPr>
        </xdr:nvSpPr>
        <xdr:spPr>
          <a:xfrm flipV="1">
            <a:off x="361" y="584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10" name="AutoShape 145"/>
          <xdr:cNvSpPr>
            <a:spLocks/>
          </xdr:cNvSpPr>
        </xdr:nvSpPr>
        <xdr:spPr>
          <a:xfrm>
            <a:off x="361" y="584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11" name="AutoShape 146"/>
          <xdr:cNvSpPr>
            <a:spLocks/>
          </xdr:cNvSpPr>
        </xdr:nvSpPr>
        <xdr:spPr>
          <a:xfrm flipH="1" flipV="1">
            <a:off x="360" y="58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12" name="AutoShape 147"/>
          <xdr:cNvSpPr>
            <a:spLocks/>
          </xdr:cNvSpPr>
        </xdr:nvSpPr>
        <xdr:spPr>
          <a:xfrm>
            <a:off x="360" y="58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13" name="AutoShape 148"/>
          <xdr:cNvSpPr>
            <a:spLocks/>
          </xdr:cNvSpPr>
        </xdr:nvSpPr>
        <xdr:spPr>
          <a:xfrm flipH="1" flipV="1">
            <a:off x="359" y="582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14" name="AutoShape 149"/>
          <xdr:cNvSpPr>
            <a:spLocks/>
          </xdr:cNvSpPr>
        </xdr:nvSpPr>
        <xdr:spPr>
          <a:xfrm>
            <a:off x="359" y="582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15" name="AutoShape 150"/>
          <xdr:cNvSpPr>
            <a:spLocks/>
          </xdr:cNvSpPr>
        </xdr:nvSpPr>
        <xdr:spPr>
          <a:xfrm flipH="1" flipV="1">
            <a:off x="358" y="582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16" name="AutoShape 151"/>
          <xdr:cNvSpPr>
            <a:spLocks/>
          </xdr:cNvSpPr>
        </xdr:nvSpPr>
        <xdr:spPr>
          <a:xfrm>
            <a:off x="351" y="57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17" name="AutoShape 152"/>
          <xdr:cNvSpPr>
            <a:spLocks/>
          </xdr:cNvSpPr>
        </xdr:nvSpPr>
        <xdr:spPr>
          <a:xfrm>
            <a:off x="351" y="579"/>
            <a:ext cx="10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18" name="AutoShape 153"/>
          <xdr:cNvSpPr>
            <a:spLocks/>
          </xdr:cNvSpPr>
        </xdr:nvSpPr>
        <xdr:spPr>
          <a:xfrm>
            <a:off x="351" y="574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19" name="AutoShape 154"/>
          <xdr:cNvSpPr>
            <a:spLocks/>
          </xdr:cNvSpPr>
        </xdr:nvSpPr>
        <xdr:spPr>
          <a:xfrm>
            <a:off x="351" y="574"/>
            <a:ext cx="6" cy="5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20" name="AutoShape 155"/>
          <xdr:cNvSpPr>
            <a:spLocks/>
          </xdr:cNvSpPr>
        </xdr:nvSpPr>
        <xdr:spPr>
          <a:xfrm>
            <a:off x="355" y="57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21" name="AutoShape 156"/>
          <xdr:cNvSpPr>
            <a:spLocks/>
          </xdr:cNvSpPr>
        </xdr:nvSpPr>
        <xdr:spPr>
          <a:xfrm flipV="1">
            <a:off x="355" y="574"/>
            <a:ext cx="6" cy="3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22" name="AutoShape 157"/>
          <xdr:cNvSpPr>
            <a:spLocks/>
          </xdr:cNvSpPr>
        </xdr:nvSpPr>
        <xdr:spPr>
          <a:xfrm>
            <a:off x="190" y="74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23" name="AutoShape 158"/>
          <xdr:cNvSpPr>
            <a:spLocks/>
          </xdr:cNvSpPr>
        </xdr:nvSpPr>
        <xdr:spPr>
          <a:xfrm>
            <a:off x="190" y="748"/>
            <a:ext cx="1" cy="7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24" name="AutoShape 159"/>
          <xdr:cNvSpPr>
            <a:spLocks/>
          </xdr:cNvSpPr>
        </xdr:nvSpPr>
        <xdr:spPr>
          <a:xfrm>
            <a:off x="190" y="74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25" name="AutoShape 160"/>
          <xdr:cNvSpPr>
            <a:spLocks/>
          </xdr:cNvSpPr>
        </xdr:nvSpPr>
        <xdr:spPr>
          <a:xfrm>
            <a:off x="190" y="748"/>
            <a:ext cx="5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26" name="AutoShape 161"/>
          <xdr:cNvSpPr>
            <a:spLocks/>
          </xdr:cNvSpPr>
        </xdr:nvSpPr>
        <xdr:spPr>
          <a:xfrm>
            <a:off x="190" y="751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27" name="AutoShape 162"/>
          <xdr:cNvSpPr>
            <a:spLocks/>
          </xdr:cNvSpPr>
        </xdr:nvSpPr>
        <xdr:spPr>
          <a:xfrm>
            <a:off x="190" y="751"/>
            <a:ext cx="3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28" name="AutoShape 163"/>
          <xdr:cNvSpPr>
            <a:spLocks/>
          </xdr:cNvSpPr>
        </xdr:nvSpPr>
        <xdr:spPr>
          <a:xfrm>
            <a:off x="197" y="74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29" name="AutoShape 164"/>
          <xdr:cNvSpPr>
            <a:spLocks/>
          </xdr:cNvSpPr>
        </xdr:nvSpPr>
        <xdr:spPr>
          <a:xfrm>
            <a:off x="197" y="748"/>
            <a:ext cx="1" cy="7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30" name="AutoShape 165"/>
          <xdr:cNvSpPr>
            <a:spLocks/>
          </xdr:cNvSpPr>
        </xdr:nvSpPr>
        <xdr:spPr>
          <a:xfrm>
            <a:off x="197" y="74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31" name="AutoShape 166"/>
          <xdr:cNvSpPr>
            <a:spLocks/>
          </xdr:cNvSpPr>
        </xdr:nvSpPr>
        <xdr:spPr>
          <a:xfrm>
            <a:off x="197" y="748"/>
            <a:ext cx="4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647700</xdr:colOff>
      <xdr:row>24</xdr:row>
      <xdr:rowOff>0</xdr:rowOff>
    </xdr:from>
    <xdr:to>
      <xdr:col>4</xdr:col>
      <xdr:colOff>476250</xdr:colOff>
      <xdr:row>27</xdr:row>
      <xdr:rowOff>38100</xdr:rowOff>
    </xdr:to>
    <xdr:grpSp>
      <xdr:nvGrpSpPr>
        <xdr:cNvPr id="5232" name="Group 368"/>
        <xdr:cNvGrpSpPr>
          <a:grpSpLocks/>
        </xdr:cNvGrpSpPr>
      </xdr:nvGrpSpPr>
      <xdr:grpSpPr>
        <a:xfrm>
          <a:off x="1457325" y="5153025"/>
          <a:ext cx="2133600" cy="638175"/>
          <a:chOff x="197" y="673"/>
          <a:chExt cx="287" cy="83"/>
        </a:xfrm>
        <a:solidFill>
          <a:srgbClr val="FFFFFF"/>
        </a:solidFill>
      </xdr:grpSpPr>
      <xdr:sp>
        <xdr:nvSpPr>
          <xdr:cNvPr id="5233" name="AutoShape 168"/>
          <xdr:cNvSpPr>
            <a:spLocks/>
          </xdr:cNvSpPr>
        </xdr:nvSpPr>
        <xdr:spPr>
          <a:xfrm>
            <a:off x="201" y="74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34" name="AutoShape 169"/>
          <xdr:cNvSpPr>
            <a:spLocks/>
          </xdr:cNvSpPr>
        </xdr:nvSpPr>
        <xdr:spPr>
          <a:xfrm>
            <a:off x="201" y="74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35" name="AutoShape 170"/>
          <xdr:cNvSpPr>
            <a:spLocks/>
          </xdr:cNvSpPr>
        </xdr:nvSpPr>
        <xdr:spPr>
          <a:xfrm>
            <a:off x="202" y="74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36" name="AutoShape 171"/>
          <xdr:cNvSpPr>
            <a:spLocks/>
          </xdr:cNvSpPr>
        </xdr:nvSpPr>
        <xdr:spPr>
          <a:xfrm>
            <a:off x="202" y="74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37" name="AutoShape 172"/>
          <xdr:cNvSpPr>
            <a:spLocks/>
          </xdr:cNvSpPr>
        </xdr:nvSpPr>
        <xdr:spPr>
          <a:xfrm>
            <a:off x="202" y="74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38" name="AutoShape 173"/>
          <xdr:cNvSpPr>
            <a:spLocks/>
          </xdr:cNvSpPr>
        </xdr:nvSpPr>
        <xdr:spPr>
          <a:xfrm>
            <a:off x="202" y="74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39" name="AutoShape 174"/>
          <xdr:cNvSpPr>
            <a:spLocks/>
          </xdr:cNvSpPr>
        </xdr:nvSpPr>
        <xdr:spPr>
          <a:xfrm>
            <a:off x="203" y="74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40" name="AutoShape 175"/>
          <xdr:cNvSpPr>
            <a:spLocks/>
          </xdr:cNvSpPr>
        </xdr:nvSpPr>
        <xdr:spPr>
          <a:xfrm>
            <a:off x="203" y="74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41" name="AutoShape 176"/>
          <xdr:cNvSpPr>
            <a:spLocks/>
          </xdr:cNvSpPr>
        </xdr:nvSpPr>
        <xdr:spPr>
          <a:xfrm>
            <a:off x="203" y="750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42" name="AutoShape 177"/>
          <xdr:cNvSpPr>
            <a:spLocks/>
          </xdr:cNvSpPr>
        </xdr:nvSpPr>
        <xdr:spPr>
          <a:xfrm flipH="1">
            <a:off x="202" y="750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43" name="AutoShape 178"/>
          <xdr:cNvSpPr>
            <a:spLocks/>
          </xdr:cNvSpPr>
        </xdr:nvSpPr>
        <xdr:spPr>
          <a:xfrm>
            <a:off x="202" y="751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44" name="AutoShape 179"/>
          <xdr:cNvSpPr>
            <a:spLocks/>
          </xdr:cNvSpPr>
        </xdr:nvSpPr>
        <xdr:spPr>
          <a:xfrm flipH="1">
            <a:off x="202" y="751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45" name="AutoShape 180"/>
          <xdr:cNvSpPr>
            <a:spLocks/>
          </xdr:cNvSpPr>
        </xdr:nvSpPr>
        <xdr:spPr>
          <a:xfrm>
            <a:off x="202" y="751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46" name="AutoShape 181"/>
          <xdr:cNvSpPr>
            <a:spLocks/>
          </xdr:cNvSpPr>
        </xdr:nvSpPr>
        <xdr:spPr>
          <a:xfrm flipH="1">
            <a:off x="201" y="751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47" name="AutoShape 182"/>
          <xdr:cNvSpPr>
            <a:spLocks/>
          </xdr:cNvSpPr>
        </xdr:nvSpPr>
        <xdr:spPr>
          <a:xfrm>
            <a:off x="201" y="751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48" name="AutoShape 183"/>
          <xdr:cNvSpPr>
            <a:spLocks/>
          </xdr:cNvSpPr>
        </xdr:nvSpPr>
        <xdr:spPr>
          <a:xfrm flipH="1">
            <a:off x="197" y="751"/>
            <a:ext cx="4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49" name="AutoShape 184"/>
          <xdr:cNvSpPr>
            <a:spLocks/>
          </xdr:cNvSpPr>
        </xdr:nvSpPr>
        <xdr:spPr>
          <a:xfrm>
            <a:off x="200" y="751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50" name="AutoShape 185"/>
          <xdr:cNvSpPr>
            <a:spLocks/>
          </xdr:cNvSpPr>
        </xdr:nvSpPr>
        <xdr:spPr>
          <a:xfrm>
            <a:off x="200" y="751"/>
            <a:ext cx="3" cy="4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51" name="AutoShape 186"/>
          <xdr:cNvSpPr>
            <a:spLocks/>
          </xdr:cNvSpPr>
        </xdr:nvSpPr>
        <xdr:spPr>
          <a:xfrm>
            <a:off x="207" y="74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52" name="AutoShape 187"/>
          <xdr:cNvSpPr>
            <a:spLocks/>
          </xdr:cNvSpPr>
        </xdr:nvSpPr>
        <xdr:spPr>
          <a:xfrm flipH="1">
            <a:off x="207" y="74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53" name="AutoShape 188"/>
          <xdr:cNvSpPr>
            <a:spLocks/>
          </xdr:cNvSpPr>
        </xdr:nvSpPr>
        <xdr:spPr>
          <a:xfrm>
            <a:off x="207" y="74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54" name="AutoShape 189"/>
          <xdr:cNvSpPr>
            <a:spLocks/>
          </xdr:cNvSpPr>
        </xdr:nvSpPr>
        <xdr:spPr>
          <a:xfrm flipH="1">
            <a:off x="206" y="74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55" name="AutoShape 190"/>
          <xdr:cNvSpPr>
            <a:spLocks/>
          </xdr:cNvSpPr>
        </xdr:nvSpPr>
        <xdr:spPr>
          <a:xfrm>
            <a:off x="206" y="74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56" name="AutoShape 191"/>
          <xdr:cNvSpPr>
            <a:spLocks/>
          </xdr:cNvSpPr>
        </xdr:nvSpPr>
        <xdr:spPr>
          <a:xfrm flipH="1">
            <a:off x="205" y="74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57" name="AutoShape 192"/>
          <xdr:cNvSpPr>
            <a:spLocks/>
          </xdr:cNvSpPr>
        </xdr:nvSpPr>
        <xdr:spPr>
          <a:xfrm>
            <a:off x="205" y="74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58" name="AutoShape 193"/>
          <xdr:cNvSpPr>
            <a:spLocks/>
          </xdr:cNvSpPr>
        </xdr:nvSpPr>
        <xdr:spPr>
          <a:xfrm flipH="1">
            <a:off x="205" y="749"/>
            <a:ext cx="1" cy="2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59" name="AutoShape 194"/>
          <xdr:cNvSpPr>
            <a:spLocks/>
          </xdr:cNvSpPr>
        </xdr:nvSpPr>
        <xdr:spPr>
          <a:xfrm>
            <a:off x="205" y="751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60" name="AutoShape 195"/>
          <xdr:cNvSpPr>
            <a:spLocks/>
          </xdr:cNvSpPr>
        </xdr:nvSpPr>
        <xdr:spPr>
          <a:xfrm>
            <a:off x="205" y="751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61" name="AutoShape 196"/>
          <xdr:cNvSpPr>
            <a:spLocks/>
          </xdr:cNvSpPr>
        </xdr:nvSpPr>
        <xdr:spPr>
          <a:xfrm>
            <a:off x="205" y="752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62" name="AutoShape 197"/>
          <xdr:cNvSpPr>
            <a:spLocks/>
          </xdr:cNvSpPr>
        </xdr:nvSpPr>
        <xdr:spPr>
          <a:xfrm>
            <a:off x="205" y="752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63" name="AutoShape 198"/>
          <xdr:cNvSpPr>
            <a:spLocks/>
          </xdr:cNvSpPr>
        </xdr:nvSpPr>
        <xdr:spPr>
          <a:xfrm>
            <a:off x="205" y="75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64" name="AutoShape 199"/>
          <xdr:cNvSpPr>
            <a:spLocks/>
          </xdr:cNvSpPr>
        </xdr:nvSpPr>
        <xdr:spPr>
          <a:xfrm>
            <a:off x="205" y="75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65" name="AutoShape 200"/>
          <xdr:cNvSpPr>
            <a:spLocks/>
          </xdr:cNvSpPr>
        </xdr:nvSpPr>
        <xdr:spPr>
          <a:xfrm>
            <a:off x="206" y="754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66" name="AutoShape 201"/>
          <xdr:cNvSpPr>
            <a:spLocks/>
          </xdr:cNvSpPr>
        </xdr:nvSpPr>
        <xdr:spPr>
          <a:xfrm>
            <a:off x="206" y="754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67" name="AutoShape 202"/>
          <xdr:cNvSpPr>
            <a:spLocks/>
          </xdr:cNvSpPr>
        </xdr:nvSpPr>
        <xdr:spPr>
          <a:xfrm>
            <a:off x="207" y="755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68" name="AutoShape 203"/>
          <xdr:cNvSpPr>
            <a:spLocks/>
          </xdr:cNvSpPr>
        </xdr:nvSpPr>
        <xdr:spPr>
          <a:xfrm>
            <a:off x="207" y="755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69" name="AutoShape 204"/>
          <xdr:cNvSpPr>
            <a:spLocks/>
          </xdr:cNvSpPr>
        </xdr:nvSpPr>
        <xdr:spPr>
          <a:xfrm>
            <a:off x="207" y="755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70" name="AutoShape 205"/>
          <xdr:cNvSpPr>
            <a:spLocks/>
          </xdr:cNvSpPr>
        </xdr:nvSpPr>
        <xdr:spPr>
          <a:xfrm>
            <a:off x="207" y="755"/>
            <a:ext cx="2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71" name="AutoShape 206"/>
          <xdr:cNvSpPr>
            <a:spLocks/>
          </xdr:cNvSpPr>
        </xdr:nvSpPr>
        <xdr:spPr>
          <a:xfrm>
            <a:off x="209" y="755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72" name="AutoShape 207"/>
          <xdr:cNvSpPr>
            <a:spLocks/>
          </xdr:cNvSpPr>
        </xdr:nvSpPr>
        <xdr:spPr>
          <a:xfrm flipV="1">
            <a:off x="209" y="755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73" name="AutoShape 208"/>
          <xdr:cNvSpPr>
            <a:spLocks/>
          </xdr:cNvSpPr>
        </xdr:nvSpPr>
        <xdr:spPr>
          <a:xfrm>
            <a:off x="210" y="755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74" name="AutoShape 209"/>
          <xdr:cNvSpPr>
            <a:spLocks/>
          </xdr:cNvSpPr>
        </xdr:nvSpPr>
        <xdr:spPr>
          <a:xfrm flipV="1">
            <a:off x="210" y="754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75" name="AutoShape 210"/>
          <xdr:cNvSpPr>
            <a:spLocks/>
          </xdr:cNvSpPr>
        </xdr:nvSpPr>
        <xdr:spPr>
          <a:xfrm>
            <a:off x="211" y="754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76" name="AutoShape 211"/>
          <xdr:cNvSpPr>
            <a:spLocks/>
          </xdr:cNvSpPr>
        </xdr:nvSpPr>
        <xdr:spPr>
          <a:xfrm flipV="1">
            <a:off x="211" y="75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77" name="AutoShape 212"/>
          <xdr:cNvSpPr>
            <a:spLocks/>
          </xdr:cNvSpPr>
        </xdr:nvSpPr>
        <xdr:spPr>
          <a:xfrm>
            <a:off x="211" y="75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78" name="AutoShape 213"/>
          <xdr:cNvSpPr>
            <a:spLocks/>
          </xdr:cNvSpPr>
        </xdr:nvSpPr>
        <xdr:spPr>
          <a:xfrm flipV="1">
            <a:off x="211" y="752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79" name="AutoShape 214"/>
          <xdr:cNvSpPr>
            <a:spLocks/>
          </xdr:cNvSpPr>
        </xdr:nvSpPr>
        <xdr:spPr>
          <a:xfrm>
            <a:off x="212" y="752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80" name="AutoShape 215"/>
          <xdr:cNvSpPr>
            <a:spLocks/>
          </xdr:cNvSpPr>
        </xdr:nvSpPr>
        <xdr:spPr>
          <a:xfrm flipV="1">
            <a:off x="212" y="751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81" name="AutoShape 216"/>
          <xdr:cNvSpPr>
            <a:spLocks/>
          </xdr:cNvSpPr>
        </xdr:nvSpPr>
        <xdr:spPr>
          <a:xfrm>
            <a:off x="212" y="751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82" name="AutoShape 217"/>
          <xdr:cNvSpPr>
            <a:spLocks/>
          </xdr:cNvSpPr>
        </xdr:nvSpPr>
        <xdr:spPr>
          <a:xfrm flipH="1" flipV="1">
            <a:off x="211" y="749"/>
            <a:ext cx="1" cy="2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83" name="AutoShape 218"/>
          <xdr:cNvSpPr>
            <a:spLocks/>
          </xdr:cNvSpPr>
        </xdr:nvSpPr>
        <xdr:spPr>
          <a:xfrm>
            <a:off x="211" y="74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84" name="AutoShape 219"/>
          <xdr:cNvSpPr>
            <a:spLocks/>
          </xdr:cNvSpPr>
        </xdr:nvSpPr>
        <xdr:spPr>
          <a:xfrm flipH="1" flipV="1">
            <a:off x="211" y="74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85" name="AutoShape 220"/>
          <xdr:cNvSpPr>
            <a:spLocks/>
          </xdr:cNvSpPr>
        </xdr:nvSpPr>
        <xdr:spPr>
          <a:xfrm>
            <a:off x="211" y="74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86" name="AutoShape 221"/>
          <xdr:cNvSpPr>
            <a:spLocks/>
          </xdr:cNvSpPr>
        </xdr:nvSpPr>
        <xdr:spPr>
          <a:xfrm flipH="1" flipV="1">
            <a:off x="210" y="74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87" name="AutoShape 222"/>
          <xdr:cNvSpPr>
            <a:spLocks/>
          </xdr:cNvSpPr>
        </xdr:nvSpPr>
        <xdr:spPr>
          <a:xfrm>
            <a:off x="210" y="74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88" name="AutoShape 223"/>
          <xdr:cNvSpPr>
            <a:spLocks/>
          </xdr:cNvSpPr>
        </xdr:nvSpPr>
        <xdr:spPr>
          <a:xfrm flipH="1" flipV="1">
            <a:off x="209" y="74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89" name="AutoShape 224"/>
          <xdr:cNvSpPr>
            <a:spLocks/>
          </xdr:cNvSpPr>
        </xdr:nvSpPr>
        <xdr:spPr>
          <a:xfrm>
            <a:off x="209" y="74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90" name="AutoShape 225"/>
          <xdr:cNvSpPr>
            <a:spLocks/>
          </xdr:cNvSpPr>
        </xdr:nvSpPr>
        <xdr:spPr>
          <a:xfrm flipH="1">
            <a:off x="207" y="748"/>
            <a:ext cx="2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91" name="AutoShape 226"/>
          <xdr:cNvSpPr>
            <a:spLocks/>
          </xdr:cNvSpPr>
        </xdr:nvSpPr>
        <xdr:spPr>
          <a:xfrm>
            <a:off x="214" y="74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92" name="AutoShape 227"/>
          <xdr:cNvSpPr>
            <a:spLocks/>
          </xdr:cNvSpPr>
        </xdr:nvSpPr>
        <xdr:spPr>
          <a:xfrm>
            <a:off x="214" y="748"/>
            <a:ext cx="1" cy="7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93" name="AutoShape 228"/>
          <xdr:cNvSpPr>
            <a:spLocks/>
          </xdr:cNvSpPr>
        </xdr:nvSpPr>
        <xdr:spPr>
          <a:xfrm>
            <a:off x="214" y="74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94" name="AutoShape 229"/>
          <xdr:cNvSpPr>
            <a:spLocks/>
          </xdr:cNvSpPr>
        </xdr:nvSpPr>
        <xdr:spPr>
          <a:xfrm>
            <a:off x="214" y="748"/>
            <a:ext cx="6" cy="7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95" name="AutoShape 230"/>
          <xdr:cNvSpPr>
            <a:spLocks/>
          </xdr:cNvSpPr>
        </xdr:nvSpPr>
        <xdr:spPr>
          <a:xfrm>
            <a:off x="220" y="74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96" name="AutoShape 231"/>
          <xdr:cNvSpPr>
            <a:spLocks/>
          </xdr:cNvSpPr>
        </xdr:nvSpPr>
        <xdr:spPr>
          <a:xfrm>
            <a:off x="220" y="748"/>
            <a:ext cx="1" cy="7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97" name="AutoShape 232"/>
          <xdr:cNvSpPr>
            <a:spLocks/>
          </xdr:cNvSpPr>
        </xdr:nvSpPr>
        <xdr:spPr>
          <a:xfrm>
            <a:off x="225" y="74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98" name="AutoShape 233"/>
          <xdr:cNvSpPr>
            <a:spLocks/>
          </xdr:cNvSpPr>
        </xdr:nvSpPr>
        <xdr:spPr>
          <a:xfrm>
            <a:off x="225" y="748"/>
            <a:ext cx="1" cy="7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99" name="AutoShape 234"/>
          <xdr:cNvSpPr>
            <a:spLocks/>
          </xdr:cNvSpPr>
        </xdr:nvSpPr>
        <xdr:spPr>
          <a:xfrm>
            <a:off x="222" y="74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00" name="AutoShape 235"/>
          <xdr:cNvSpPr>
            <a:spLocks/>
          </xdr:cNvSpPr>
        </xdr:nvSpPr>
        <xdr:spPr>
          <a:xfrm>
            <a:off x="222" y="748"/>
            <a:ext cx="6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01" name="AutoShape 236"/>
          <xdr:cNvSpPr>
            <a:spLocks/>
          </xdr:cNvSpPr>
        </xdr:nvSpPr>
        <xdr:spPr>
          <a:xfrm>
            <a:off x="240" y="74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02" name="AutoShape 237"/>
          <xdr:cNvSpPr>
            <a:spLocks/>
          </xdr:cNvSpPr>
        </xdr:nvSpPr>
        <xdr:spPr>
          <a:xfrm flipH="1">
            <a:off x="237" y="748"/>
            <a:ext cx="3" cy="7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03" name="AutoShape 238"/>
          <xdr:cNvSpPr>
            <a:spLocks/>
          </xdr:cNvSpPr>
        </xdr:nvSpPr>
        <xdr:spPr>
          <a:xfrm>
            <a:off x="240" y="74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04" name="AutoShape 239"/>
          <xdr:cNvSpPr>
            <a:spLocks/>
          </xdr:cNvSpPr>
        </xdr:nvSpPr>
        <xdr:spPr>
          <a:xfrm>
            <a:off x="240" y="748"/>
            <a:ext cx="4" cy="7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05" name="AutoShape 240"/>
          <xdr:cNvSpPr>
            <a:spLocks/>
          </xdr:cNvSpPr>
        </xdr:nvSpPr>
        <xdr:spPr>
          <a:xfrm>
            <a:off x="238" y="75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06" name="AutoShape 241"/>
          <xdr:cNvSpPr>
            <a:spLocks/>
          </xdr:cNvSpPr>
        </xdr:nvSpPr>
        <xdr:spPr>
          <a:xfrm>
            <a:off x="238" y="753"/>
            <a:ext cx="4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07" name="AutoShape 242"/>
          <xdr:cNvSpPr>
            <a:spLocks/>
          </xdr:cNvSpPr>
        </xdr:nvSpPr>
        <xdr:spPr>
          <a:xfrm>
            <a:off x="246" y="74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08" name="AutoShape 243"/>
          <xdr:cNvSpPr>
            <a:spLocks/>
          </xdr:cNvSpPr>
        </xdr:nvSpPr>
        <xdr:spPr>
          <a:xfrm>
            <a:off x="246" y="748"/>
            <a:ext cx="1" cy="7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09" name="AutoShape 244"/>
          <xdr:cNvSpPr>
            <a:spLocks/>
          </xdr:cNvSpPr>
        </xdr:nvSpPr>
        <xdr:spPr>
          <a:xfrm>
            <a:off x="246" y="74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10" name="AutoShape 245"/>
          <xdr:cNvSpPr>
            <a:spLocks/>
          </xdr:cNvSpPr>
        </xdr:nvSpPr>
        <xdr:spPr>
          <a:xfrm>
            <a:off x="246" y="748"/>
            <a:ext cx="3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11" name="AutoShape 246"/>
          <xdr:cNvSpPr>
            <a:spLocks/>
          </xdr:cNvSpPr>
        </xdr:nvSpPr>
        <xdr:spPr>
          <a:xfrm>
            <a:off x="249" y="74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12" name="AutoShape 247"/>
          <xdr:cNvSpPr>
            <a:spLocks/>
          </xdr:cNvSpPr>
        </xdr:nvSpPr>
        <xdr:spPr>
          <a:xfrm>
            <a:off x="249" y="748"/>
            <a:ext cx="2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13" name="AutoShape 248"/>
          <xdr:cNvSpPr>
            <a:spLocks/>
          </xdr:cNvSpPr>
        </xdr:nvSpPr>
        <xdr:spPr>
          <a:xfrm>
            <a:off x="251" y="74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14" name="AutoShape 249"/>
          <xdr:cNvSpPr>
            <a:spLocks/>
          </xdr:cNvSpPr>
        </xdr:nvSpPr>
        <xdr:spPr>
          <a:xfrm>
            <a:off x="251" y="74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15" name="AutoShape 250"/>
          <xdr:cNvSpPr>
            <a:spLocks/>
          </xdr:cNvSpPr>
        </xdr:nvSpPr>
        <xdr:spPr>
          <a:xfrm>
            <a:off x="251" y="74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16" name="AutoShape 251"/>
          <xdr:cNvSpPr>
            <a:spLocks/>
          </xdr:cNvSpPr>
        </xdr:nvSpPr>
        <xdr:spPr>
          <a:xfrm>
            <a:off x="251" y="74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17" name="AutoShape 252"/>
          <xdr:cNvSpPr>
            <a:spLocks/>
          </xdr:cNvSpPr>
        </xdr:nvSpPr>
        <xdr:spPr>
          <a:xfrm>
            <a:off x="251" y="74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18" name="AutoShape 253"/>
          <xdr:cNvSpPr>
            <a:spLocks/>
          </xdr:cNvSpPr>
        </xdr:nvSpPr>
        <xdr:spPr>
          <a:xfrm>
            <a:off x="251" y="74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19" name="AutoShape 254"/>
          <xdr:cNvSpPr>
            <a:spLocks/>
          </xdr:cNvSpPr>
        </xdr:nvSpPr>
        <xdr:spPr>
          <a:xfrm>
            <a:off x="251" y="750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20" name="AutoShape 255"/>
          <xdr:cNvSpPr>
            <a:spLocks/>
          </xdr:cNvSpPr>
        </xdr:nvSpPr>
        <xdr:spPr>
          <a:xfrm flipH="1">
            <a:off x="251" y="750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21" name="AutoShape 256"/>
          <xdr:cNvSpPr>
            <a:spLocks/>
          </xdr:cNvSpPr>
        </xdr:nvSpPr>
        <xdr:spPr>
          <a:xfrm>
            <a:off x="251" y="751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22" name="AutoShape 257"/>
          <xdr:cNvSpPr>
            <a:spLocks/>
          </xdr:cNvSpPr>
        </xdr:nvSpPr>
        <xdr:spPr>
          <a:xfrm flipH="1">
            <a:off x="251" y="751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23" name="AutoShape 258"/>
          <xdr:cNvSpPr>
            <a:spLocks/>
          </xdr:cNvSpPr>
        </xdr:nvSpPr>
        <xdr:spPr>
          <a:xfrm>
            <a:off x="251" y="751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24" name="AutoShape 259"/>
          <xdr:cNvSpPr>
            <a:spLocks/>
          </xdr:cNvSpPr>
        </xdr:nvSpPr>
        <xdr:spPr>
          <a:xfrm flipH="1">
            <a:off x="249" y="751"/>
            <a:ext cx="2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25" name="AutoShape 260"/>
          <xdr:cNvSpPr>
            <a:spLocks/>
          </xdr:cNvSpPr>
        </xdr:nvSpPr>
        <xdr:spPr>
          <a:xfrm>
            <a:off x="249" y="751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26" name="AutoShape 261"/>
          <xdr:cNvSpPr>
            <a:spLocks/>
          </xdr:cNvSpPr>
        </xdr:nvSpPr>
        <xdr:spPr>
          <a:xfrm flipH="1">
            <a:off x="246" y="751"/>
            <a:ext cx="3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27" name="AutoShape 262"/>
          <xdr:cNvSpPr>
            <a:spLocks/>
          </xdr:cNvSpPr>
        </xdr:nvSpPr>
        <xdr:spPr>
          <a:xfrm>
            <a:off x="249" y="751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28" name="AutoShape 263"/>
          <xdr:cNvSpPr>
            <a:spLocks/>
          </xdr:cNvSpPr>
        </xdr:nvSpPr>
        <xdr:spPr>
          <a:xfrm>
            <a:off x="249" y="751"/>
            <a:ext cx="2" cy="4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29" name="AutoShape 264"/>
          <xdr:cNvSpPr>
            <a:spLocks/>
          </xdr:cNvSpPr>
        </xdr:nvSpPr>
        <xdr:spPr>
          <a:xfrm>
            <a:off x="254" y="74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30" name="AutoShape 265"/>
          <xdr:cNvSpPr>
            <a:spLocks/>
          </xdr:cNvSpPr>
        </xdr:nvSpPr>
        <xdr:spPr>
          <a:xfrm>
            <a:off x="254" y="748"/>
            <a:ext cx="1" cy="7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31" name="AutoShape 266"/>
          <xdr:cNvSpPr>
            <a:spLocks/>
          </xdr:cNvSpPr>
        </xdr:nvSpPr>
        <xdr:spPr>
          <a:xfrm>
            <a:off x="254" y="74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32" name="AutoShape 267"/>
          <xdr:cNvSpPr>
            <a:spLocks/>
          </xdr:cNvSpPr>
        </xdr:nvSpPr>
        <xdr:spPr>
          <a:xfrm>
            <a:off x="254" y="748"/>
            <a:ext cx="6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33" name="AutoShape 268"/>
          <xdr:cNvSpPr>
            <a:spLocks/>
          </xdr:cNvSpPr>
        </xdr:nvSpPr>
        <xdr:spPr>
          <a:xfrm>
            <a:off x="254" y="751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34" name="AutoShape 269"/>
          <xdr:cNvSpPr>
            <a:spLocks/>
          </xdr:cNvSpPr>
        </xdr:nvSpPr>
        <xdr:spPr>
          <a:xfrm>
            <a:off x="254" y="751"/>
            <a:ext cx="3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35" name="AutoShape 270"/>
          <xdr:cNvSpPr>
            <a:spLocks/>
          </xdr:cNvSpPr>
        </xdr:nvSpPr>
        <xdr:spPr>
          <a:xfrm>
            <a:off x="254" y="755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36" name="AutoShape 271"/>
          <xdr:cNvSpPr>
            <a:spLocks/>
          </xdr:cNvSpPr>
        </xdr:nvSpPr>
        <xdr:spPr>
          <a:xfrm>
            <a:off x="254" y="755"/>
            <a:ext cx="6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37" name="AutoShape 272"/>
          <xdr:cNvSpPr>
            <a:spLocks/>
          </xdr:cNvSpPr>
        </xdr:nvSpPr>
        <xdr:spPr>
          <a:xfrm>
            <a:off x="264" y="74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38" name="AutoShape 273"/>
          <xdr:cNvSpPr>
            <a:spLocks/>
          </xdr:cNvSpPr>
        </xdr:nvSpPr>
        <xdr:spPr>
          <a:xfrm flipH="1">
            <a:off x="261" y="748"/>
            <a:ext cx="3" cy="7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39" name="AutoShape 274"/>
          <xdr:cNvSpPr>
            <a:spLocks/>
          </xdr:cNvSpPr>
        </xdr:nvSpPr>
        <xdr:spPr>
          <a:xfrm>
            <a:off x="264" y="74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40" name="AutoShape 275"/>
          <xdr:cNvSpPr>
            <a:spLocks/>
          </xdr:cNvSpPr>
        </xdr:nvSpPr>
        <xdr:spPr>
          <a:xfrm>
            <a:off x="264" y="748"/>
            <a:ext cx="3" cy="7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41" name="AutoShape 276"/>
          <xdr:cNvSpPr>
            <a:spLocks/>
          </xdr:cNvSpPr>
        </xdr:nvSpPr>
        <xdr:spPr>
          <a:xfrm>
            <a:off x="262" y="75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42" name="AutoShape 277"/>
          <xdr:cNvSpPr>
            <a:spLocks/>
          </xdr:cNvSpPr>
        </xdr:nvSpPr>
        <xdr:spPr>
          <a:xfrm>
            <a:off x="262" y="753"/>
            <a:ext cx="4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43" name="AutoShape 278"/>
          <xdr:cNvSpPr>
            <a:spLocks/>
          </xdr:cNvSpPr>
        </xdr:nvSpPr>
        <xdr:spPr>
          <a:xfrm>
            <a:off x="459" y="675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44" name="AutoShape 279"/>
          <xdr:cNvSpPr>
            <a:spLocks/>
          </xdr:cNvSpPr>
        </xdr:nvSpPr>
        <xdr:spPr>
          <a:xfrm flipH="1" flipV="1">
            <a:off x="458" y="674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45" name="AutoShape 280"/>
          <xdr:cNvSpPr>
            <a:spLocks/>
          </xdr:cNvSpPr>
        </xdr:nvSpPr>
        <xdr:spPr>
          <a:xfrm>
            <a:off x="458" y="674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46" name="AutoShape 281"/>
          <xdr:cNvSpPr>
            <a:spLocks/>
          </xdr:cNvSpPr>
        </xdr:nvSpPr>
        <xdr:spPr>
          <a:xfrm flipH="1" flipV="1">
            <a:off x="458" y="67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47" name="AutoShape 282"/>
          <xdr:cNvSpPr>
            <a:spLocks/>
          </xdr:cNvSpPr>
        </xdr:nvSpPr>
        <xdr:spPr>
          <a:xfrm>
            <a:off x="458" y="67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48" name="AutoShape 283"/>
          <xdr:cNvSpPr>
            <a:spLocks/>
          </xdr:cNvSpPr>
        </xdr:nvSpPr>
        <xdr:spPr>
          <a:xfrm flipH="1" flipV="1">
            <a:off x="457" y="67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49" name="AutoShape 284"/>
          <xdr:cNvSpPr>
            <a:spLocks/>
          </xdr:cNvSpPr>
        </xdr:nvSpPr>
        <xdr:spPr>
          <a:xfrm>
            <a:off x="457" y="67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50" name="AutoShape 285"/>
          <xdr:cNvSpPr>
            <a:spLocks/>
          </xdr:cNvSpPr>
        </xdr:nvSpPr>
        <xdr:spPr>
          <a:xfrm flipH="1">
            <a:off x="455" y="673"/>
            <a:ext cx="2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51" name="AutoShape 286"/>
          <xdr:cNvSpPr>
            <a:spLocks/>
          </xdr:cNvSpPr>
        </xdr:nvSpPr>
        <xdr:spPr>
          <a:xfrm>
            <a:off x="455" y="67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52" name="AutoShape 287"/>
          <xdr:cNvSpPr>
            <a:spLocks/>
          </xdr:cNvSpPr>
        </xdr:nvSpPr>
        <xdr:spPr>
          <a:xfrm flipH="1">
            <a:off x="454" y="67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53" name="AutoShape 288"/>
          <xdr:cNvSpPr>
            <a:spLocks/>
          </xdr:cNvSpPr>
        </xdr:nvSpPr>
        <xdr:spPr>
          <a:xfrm>
            <a:off x="454" y="67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54" name="AutoShape 289"/>
          <xdr:cNvSpPr>
            <a:spLocks/>
          </xdr:cNvSpPr>
        </xdr:nvSpPr>
        <xdr:spPr>
          <a:xfrm flipH="1">
            <a:off x="454" y="67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55" name="AutoShape 290"/>
          <xdr:cNvSpPr>
            <a:spLocks/>
          </xdr:cNvSpPr>
        </xdr:nvSpPr>
        <xdr:spPr>
          <a:xfrm>
            <a:off x="454" y="674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56" name="AutoShape 291"/>
          <xdr:cNvSpPr>
            <a:spLocks/>
          </xdr:cNvSpPr>
        </xdr:nvSpPr>
        <xdr:spPr>
          <a:xfrm flipH="1">
            <a:off x="453" y="674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57" name="AutoShape 292"/>
          <xdr:cNvSpPr>
            <a:spLocks/>
          </xdr:cNvSpPr>
        </xdr:nvSpPr>
        <xdr:spPr>
          <a:xfrm>
            <a:off x="453" y="675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58" name="AutoShape 293"/>
          <xdr:cNvSpPr>
            <a:spLocks/>
          </xdr:cNvSpPr>
        </xdr:nvSpPr>
        <xdr:spPr>
          <a:xfrm flipH="1">
            <a:off x="453" y="675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59" name="AutoShape 294"/>
          <xdr:cNvSpPr>
            <a:spLocks/>
          </xdr:cNvSpPr>
        </xdr:nvSpPr>
        <xdr:spPr>
          <a:xfrm>
            <a:off x="453" y="67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60" name="AutoShape 295"/>
          <xdr:cNvSpPr>
            <a:spLocks/>
          </xdr:cNvSpPr>
        </xdr:nvSpPr>
        <xdr:spPr>
          <a:xfrm>
            <a:off x="453" y="676"/>
            <a:ext cx="1" cy="2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61" name="AutoShape 296"/>
          <xdr:cNvSpPr>
            <a:spLocks/>
          </xdr:cNvSpPr>
        </xdr:nvSpPr>
        <xdr:spPr>
          <a:xfrm>
            <a:off x="453" y="67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62" name="AutoShape 297"/>
          <xdr:cNvSpPr>
            <a:spLocks/>
          </xdr:cNvSpPr>
        </xdr:nvSpPr>
        <xdr:spPr>
          <a:xfrm>
            <a:off x="453" y="67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63" name="AutoShape 298"/>
          <xdr:cNvSpPr>
            <a:spLocks/>
          </xdr:cNvSpPr>
        </xdr:nvSpPr>
        <xdr:spPr>
          <a:xfrm>
            <a:off x="453" y="67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64" name="AutoShape 299"/>
          <xdr:cNvSpPr>
            <a:spLocks/>
          </xdr:cNvSpPr>
        </xdr:nvSpPr>
        <xdr:spPr>
          <a:xfrm>
            <a:off x="453" y="67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65" name="AutoShape 300"/>
          <xdr:cNvSpPr>
            <a:spLocks/>
          </xdr:cNvSpPr>
        </xdr:nvSpPr>
        <xdr:spPr>
          <a:xfrm>
            <a:off x="454" y="67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66" name="AutoShape 301"/>
          <xdr:cNvSpPr>
            <a:spLocks/>
          </xdr:cNvSpPr>
        </xdr:nvSpPr>
        <xdr:spPr>
          <a:xfrm>
            <a:off x="454" y="67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67" name="AutoShape 302"/>
          <xdr:cNvSpPr>
            <a:spLocks/>
          </xdr:cNvSpPr>
        </xdr:nvSpPr>
        <xdr:spPr>
          <a:xfrm>
            <a:off x="454" y="680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68" name="AutoShape 303"/>
          <xdr:cNvSpPr>
            <a:spLocks/>
          </xdr:cNvSpPr>
        </xdr:nvSpPr>
        <xdr:spPr>
          <a:xfrm>
            <a:off x="454" y="680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69" name="AutoShape 304"/>
          <xdr:cNvSpPr>
            <a:spLocks/>
          </xdr:cNvSpPr>
        </xdr:nvSpPr>
        <xdr:spPr>
          <a:xfrm>
            <a:off x="455" y="680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70" name="AutoShape 305"/>
          <xdr:cNvSpPr>
            <a:spLocks/>
          </xdr:cNvSpPr>
        </xdr:nvSpPr>
        <xdr:spPr>
          <a:xfrm>
            <a:off x="455" y="680"/>
            <a:ext cx="2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71" name="AutoShape 306"/>
          <xdr:cNvSpPr>
            <a:spLocks/>
          </xdr:cNvSpPr>
        </xdr:nvSpPr>
        <xdr:spPr>
          <a:xfrm>
            <a:off x="457" y="680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72" name="AutoShape 307"/>
          <xdr:cNvSpPr>
            <a:spLocks/>
          </xdr:cNvSpPr>
        </xdr:nvSpPr>
        <xdr:spPr>
          <a:xfrm flipV="1">
            <a:off x="457" y="680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73" name="AutoShape 308"/>
          <xdr:cNvSpPr>
            <a:spLocks/>
          </xdr:cNvSpPr>
        </xdr:nvSpPr>
        <xdr:spPr>
          <a:xfrm>
            <a:off x="458" y="680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74" name="AutoShape 309"/>
          <xdr:cNvSpPr>
            <a:spLocks/>
          </xdr:cNvSpPr>
        </xdr:nvSpPr>
        <xdr:spPr>
          <a:xfrm flipV="1">
            <a:off x="458" y="67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75" name="AutoShape 310"/>
          <xdr:cNvSpPr>
            <a:spLocks/>
          </xdr:cNvSpPr>
        </xdr:nvSpPr>
        <xdr:spPr>
          <a:xfrm>
            <a:off x="458" y="67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76" name="AutoShape 311"/>
          <xdr:cNvSpPr>
            <a:spLocks/>
          </xdr:cNvSpPr>
        </xdr:nvSpPr>
        <xdr:spPr>
          <a:xfrm flipV="1">
            <a:off x="458" y="67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77" name="AutoShape 312"/>
          <xdr:cNvSpPr>
            <a:spLocks/>
          </xdr:cNvSpPr>
        </xdr:nvSpPr>
        <xdr:spPr>
          <a:xfrm>
            <a:off x="462" y="67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78" name="AutoShape 313"/>
          <xdr:cNvSpPr>
            <a:spLocks/>
          </xdr:cNvSpPr>
        </xdr:nvSpPr>
        <xdr:spPr>
          <a:xfrm>
            <a:off x="462" y="673"/>
            <a:ext cx="1" cy="7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79" name="AutoShape 314"/>
          <xdr:cNvSpPr>
            <a:spLocks/>
          </xdr:cNvSpPr>
        </xdr:nvSpPr>
        <xdr:spPr>
          <a:xfrm>
            <a:off x="462" y="67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80" name="AutoShape 315"/>
          <xdr:cNvSpPr>
            <a:spLocks/>
          </xdr:cNvSpPr>
        </xdr:nvSpPr>
        <xdr:spPr>
          <a:xfrm>
            <a:off x="462" y="673"/>
            <a:ext cx="3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81" name="AutoShape 316"/>
          <xdr:cNvSpPr>
            <a:spLocks/>
          </xdr:cNvSpPr>
        </xdr:nvSpPr>
        <xdr:spPr>
          <a:xfrm>
            <a:off x="465" y="67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82" name="AutoShape 317"/>
          <xdr:cNvSpPr>
            <a:spLocks/>
          </xdr:cNvSpPr>
        </xdr:nvSpPr>
        <xdr:spPr>
          <a:xfrm>
            <a:off x="465" y="673"/>
            <a:ext cx="2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83" name="AutoShape 318"/>
          <xdr:cNvSpPr>
            <a:spLocks/>
          </xdr:cNvSpPr>
        </xdr:nvSpPr>
        <xdr:spPr>
          <a:xfrm>
            <a:off x="467" y="67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84" name="AutoShape 319"/>
          <xdr:cNvSpPr>
            <a:spLocks/>
          </xdr:cNvSpPr>
        </xdr:nvSpPr>
        <xdr:spPr>
          <a:xfrm>
            <a:off x="467" y="67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85" name="AutoShape 320"/>
          <xdr:cNvSpPr>
            <a:spLocks/>
          </xdr:cNvSpPr>
        </xdr:nvSpPr>
        <xdr:spPr>
          <a:xfrm>
            <a:off x="467" y="674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86" name="AutoShape 321"/>
          <xdr:cNvSpPr>
            <a:spLocks/>
          </xdr:cNvSpPr>
        </xdr:nvSpPr>
        <xdr:spPr>
          <a:xfrm>
            <a:off x="467" y="674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87" name="AutoShape 322"/>
          <xdr:cNvSpPr>
            <a:spLocks/>
          </xdr:cNvSpPr>
        </xdr:nvSpPr>
        <xdr:spPr>
          <a:xfrm>
            <a:off x="467" y="674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88" name="AutoShape 323"/>
          <xdr:cNvSpPr>
            <a:spLocks/>
          </xdr:cNvSpPr>
        </xdr:nvSpPr>
        <xdr:spPr>
          <a:xfrm>
            <a:off x="467" y="674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89" name="AutoShape 324"/>
          <xdr:cNvSpPr>
            <a:spLocks/>
          </xdr:cNvSpPr>
        </xdr:nvSpPr>
        <xdr:spPr>
          <a:xfrm>
            <a:off x="467" y="675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90" name="AutoShape 325"/>
          <xdr:cNvSpPr>
            <a:spLocks/>
          </xdr:cNvSpPr>
        </xdr:nvSpPr>
        <xdr:spPr>
          <a:xfrm flipH="1">
            <a:off x="467" y="675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91" name="AutoShape 326"/>
          <xdr:cNvSpPr>
            <a:spLocks/>
          </xdr:cNvSpPr>
        </xdr:nvSpPr>
        <xdr:spPr>
          <a:xfrm>
            <a:off x="467" y="67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92" name="AutoShape 327"/>
          <xdr:cNvSpPr>
            <a:spLocks/>
          </xdr:cNvSpPr>
        </xdr:nvSpPr>
        <xdr:spPr>
          <a:xfrm flipH="1">
            <a:off x="467" y="67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93" name="AutoShape 328"/>
          <xdr:cNvSpPr>
            <a:spLocks/>
          </xdr:cNvSpPr>
        </xdr:nvSpPr>
        <xdr:spPr>
          <a:xfrm>
            <a:off x="467" y="67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94" name="AutoShape 329"/>
          <xdr:cNvSpPr>
            <a:spLocks/>
          </xdr:cNvSpPr>
        </xdr:nvSpPr>
        <xdr:spPr>
          <a:xfrm flipH="1">
            <a:off x="465" y="676"/>
            <a:ext cx="2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95" name="AutoShape 330"/>
          <xdr:cNvSpPr>
            <a:spLocks/>
          </xdr:cNvSpPr>
        </xdr:nvSpPr>
        <xdr:spPr>
          <a:xfrm>
            <a:off x="465" y="67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96" name="AutoShape 331"/>
          <xdr:cNvSpPr>
            <a:spLocks/>
          </xdr:cNvSpPr>
        </xdr:nvSpPr>
        <xdr:spPr>
          <a:xfrm flipH="1">
            <a:off x="462" y="677"/>
            <a:ext cx="3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97" name="AutoShape 332"/>
          <xdr:cNvSpPr>
            <a:spLocks/>
          </xdr:cNvSpPr>
        </xdr:nvSpPr>
        <xdr:spPr>
          <a:xfrm>
            <a:off x="465" y="677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98" name="AutoShape 333"/>
          <xdr:cNvSpPr>
            <a:spLocks/>
          </xdr:cNvSpPr>
        </xdr:nvSpPr>
        <xdr:spPr>
          <a:xfrm>
            <a:off x="465" y="677"/>
            <a:ext cx="2" cy="3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99" name="AutoShape 334"/>
          <xdr:cNvSpPr>
            <a:spLocks/>
          </xdr:cNvSpPr>
        </xdr:nvSpPr>
        <xdr:spPr>
          <a:xfrm>
            <a:off x="472" y="67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00" name="AutoShape 335"/>
          <xdr:cNvSpPr>
            <a:spLocks/>
          </xdr:cNvSpPr>
        </xdr:nvSpPr>
        <xdr:spPr>
          <a:xfrm flipH="1">
            <a:off x="469" y="673"/>
            <a:ext cx="3" cy="7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01" name="AutoShape 336"/>
          <xdr:cNvSpPr>
            <a:spLocks/>
          </xdr:cNvSpPr>
        </xdr:nvSpPr>
        <xdr:spPr>
          <a:xfrm>
            <a:off x="472" y="67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02" name="AutoShape 337"/>
          <xdr:cNvSpPr>
            <a:spLocks/>
          </xdr:cNvSpPr>
        </xdr:nvSpPr>
        <xdr:spPr>
          <a:xfrm>
            <a:off x="472" y="673"/>
            <a:ext cx="4" cy="7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03" name="AutoShape 338"/>
          <xdr:cNvSpPr>
            <a:spLocks/>
          </xdr:cNvSpPr>
        </xdr:nvSpPr>
        <xdr:spPr>
          <a:xfrm>
            <a:off x="470" y="67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04" name="AutoShape 339"/>
          <xdr:cNvSpPr>
            <a:spLocks/>
          </xdr:cNvSpPr>
        </xdr:nvSpPr>
        <xdr:spPr>
          <a:xfrm>
            <a:off x="470" y="678"/>
            <a:ext cx="4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05" name="AutoShape 340"/>
          <xdr:cNvSpPr>
            <a:spLocks/>
          </xdr:cNvSpPr>
        </xdr:nvSpPr>
        <xdr:spPr>
          <a:xfrm>
            <a:off x="483" y="675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06" name="AutoShape 341"/>
          <xdr:cNvSpPr>
            <a:spLocks/>
          </xdr:cNvSpPr>
        </xdr:nvSpPr>
        <xdr:spPr>
          <a:xfrm flipH="1" flipV="1">
            <a:off x="483" y="674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07" name="AutoShape 342"/>
          <xdr:cNvSpPr>
            <a:spLocks/>
          </xdr:cNvSpPr>
        </xdr:nvSpPr>
        <xdr:spPr>
          <a:xfrm>
            <a:off x="483" y="674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08" name="AutoShape 343"/>
          <xdr:cNvSpPr>
            <a:spLocks/>
          </xdr:cNvSpPr>
        </xdr:nvSpPr>
        <xdr:spPr>
          <a:xfrm flipH="1" flipV="1">
            <a:off x="482" y="67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09" name="AutoShape 344"/>
          <xdr:cNvSpPr>
            <a:spLocks/>
          </xdr:cNvSpPr>
        </xdr:nvSpPr>
        <xdr:spPr>
          <a:xfrm>
            <a:off x="482" y="67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10" name="AutoShape 345"/>
          <xdr:cNvSpPr>
            <a:spLocks/>
          </xdr:cNvSpPr>
        </xdr:nvSpPr>
        <xdr:spPr>
          <a:xfrm flipH="1" flipV="1">
            <a:off x="481" y="67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11" name="AutoShape 346"/>
          <xdr:cNvSpPr>
            <a:spLocks/>
          </xdr:cNvSpPr>
        </xdr:nvSpPr>
        <xdr:spPr>
          <a:xfrm>
            <a:off x="481" y="67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12" name="AutoShape 347"/>
          <xdr:cNvSpPr>
            <a:spLocks/>
          </xdr:cNvSpPr>
        </xdr:nvSpPr>
        <xdr:spPr>
          <a:xfrm flipH="1">
            <a:off x="480" y="67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13" name="AutoShape 348"/>
          <xdr:cNvSpPr>
            <a:spLocks/>
          </xdr:cNvSpPr>
        </xdr:nvSpPr>
        <xdr:spPr>
          <a:xfrm>
            <a:off x="480" y="67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14" name="AutoShape 349"/>
          <xdr:cNvSpPr>
            <a:spLocks/>
          </xdr:cNvSpPr>
        </xdr:nvSpPr>
        <xdr:spPr>
          <a:xfrm flipH="1">
            <a:off x="479" y="67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15" name="AutoShape 350"/>
          <xdr:cNvSpPr>
            <a:spLocks/>
          </xdr:cNvSpPr>
        </xdr:nvSpPr>
        <xdr:spPr>
          <a:xfrm>
            <a:off x="479" y="67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16" name="AutoShape 351"/>
          <xdr:cNvSpPr>
            <a:spLocks/>
          </xdr:cNvSpPr>
        </xdr:nvSpPr>
        <xdr:spPr>
          <a:xfrm flipH="1">
            <a:off x="478" y="673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17" name="AutoShape 352"/>
          <xdr:cNvSpPr>
            <a:spLocks/>
          </xdr:cNvSpPr>
        </xdr:nvSpPr>
        <xdr:spPr>
          <a:xfrm>
            <a:off x="478" y="674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18" name="AutoShape 353"/>
          <xdr:cNvSpPr>
            <a:spLocks/>
          </xdr:cNvSpPr>
        </xdr:nvSpPr>
        <xdr:spPr>
          <a:xfrm flipH="1">
            <a:off x="478" y="674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19" name="AutoShape 354"/>
          <xdr:cNvSpPr>
            <a:spLocks/>
          </xdr:cNvSpPr>
        </xdr:nvSpPr>
        <xdr:spPr>
          <a:xfrm>
            <a:off x="478" y="675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20" name="AutoShape 355"/>
          <xdr:cNvSpPr>
            <a:spLocks/>
          </xdr:cNvSpPr>
        </xdr:nvSpPr>
        <xdr:spPr>
          <a:xfrm flipH="1">
            <a:off x="477" y="675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21" name="AutoShape 356"/>
          <xdr:cNvSpPr>
            <a:spLocks/>
          </xdr:cNvSpPr>
        </xdr:nvSpPr>
        <xdr:spPr>
          <a:xfrm>
            <a:off x="477" y="676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22" name="AutoShape 357"/>
          <xdr:cNvSpPr>
            <a:spLocks/>
          </xdr:cNvSpPr>
        </xdr:nvSpPr>
        <xdr:spPr>
          <a:xfrm>
            <a:off x="477" y="676"/>
            <a:ext cx="1" cy="2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23" name="AutoShape 358"/>
          <xdr:cNvSpPr>
            <a:spLocks/>
          </xdr:cNvSpPr>
        </xdr:nvSpPr>
        <xdr:spPr>
          <a:xfrm>
            <a:off x="477" y="67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24" name="AutoShape 359"/>
          <xdr:cNvSpPr>
            <a:spLocks/>
          </xdr:cNvSpPr>
        </xdr:nvSpPr>
        <xdr:spPr>
          <a:xfrm>
            <a:off x="477" y="678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25" name="AutoShape 360"/>
          <xdr:cNvSpPr>
            <a:spLocks/>
          </xdr:cNvSpPr>
        </xdr:nvSpPr>
        <xdr:spPr>
          <a:xfrm>
            <a:off x="478" y="67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26" name="AutoShape 361"/>
          <xdr:cNvSpPr>
            <a:spLocks/>
          </xdr:cNvSpPr>
        </xdr:nvSpPr>
        <xdr:spPr>
          <a:xfrm>
            <a:off x="478" y="67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27" name="AutoShape 362"/>
          <xdr:cNvSpPr>
            <a:spLocks/>
          </xdr:cNvSpPr>
        </xdr:nvSpPr>
        <xdr:spPr>
          <a:xfrm>
            <a:off x="478" y="67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28" name="AutoShape 363"/>
          <xdr:cNvSpPr>
            <a:spLocks/>
          </xdr:cNvSpPr>
        </xdr:nvSpPr>
        <xdr:spPr>
          <a:xfrm>
            <a:off x="478" y="679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29" name="AutoShape 364"/>
          <xdr:cNvSpPr>
            <a:spLocks/>
          </xdr:cNvSpPr>
        </xdr:nvSpPr>
        <xdr:spPr>
          <a:xfrm>
            <a:off x="479" y="680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30" name="AutoShape 365"/>
          <xdr:cNvSpPr>
            <a:spLocks/>
          </xdr:cNvSpPr>
        </xdr:nvSpPr>
        <xdr:spPr>
          <a:xfrm>
            <a:off x="479" y="680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31" name="AutoShape 366"/>
          <xdr:cNvSpPr>
            <a:spLocks/>
          </xdr:cNvSpPr>
        </xdr:nvSpPr>
        <xdr:spPr>
          <a:xfrm>
            <a:off x="480" y="680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32" name="AutoShape 367"/>
          <xdr:cNvSpPr>
            <a:spLocks/>
          </xdr:cNvSpPr>
        </xdr:nvSpPr>
        <xdr:spPr>
          <a:xfrm>
            <a:off x="480" y="680"/>
            <a:ext cx="1" cy="1"/>
          </a:xfrm>
          <a:prstGeom prst="line">
            <a:avLst/>
          </a:prstGeom>
          <a:solidFill>
            <a:srgbClr val="FFFFFF"/>
          </a:solidFill>
          <a:ln w="762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457200</xdr:colOff>
      <xdr:row>24</xdr:row>
      <xdr:rowOff>57150</xdr:rowOff>
    </xdr:from>
    <xdr:to>
      <xdr:col>4</xdr:col>
      <xdr:colOff>457200</xdr:colOff>
      <xdr:row>24</xdr:row>
      <xdr:rowOff>57150</xdr:rowOff>
    </xdr:to>
    <xdr:sp>
      <xdr:nvSpPr>
        <xdr:cNvPr id="5433" name="AutoShape 369"/>
        <xdr:cNvSpPr>
          <a:spLocks/>
        </xdr:cNvSpPr>
      </xdr:nvSpPr>
      <xdr:spPr>
        <a:xfrm>
          <a:off x="3571875" y="5210175"/>
          <a:ext cx="9525" cy="9525"/>
        </a:xfrm>
        <a:prstGeom prst="line">
          <a:avLst/>
        </a:prstGeom>
        <a:solidFill>
          <a:srgbClr val="FFFFFF"/>
        </a:solidFill>
        <a:ln w="762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457200</xdr:colOff>
      <xdr:row>24</xdr:row>
      <xdr:rowOff>57150</xdr:rowOff>
    </xdr:from>
    <xdr:to>
      <xdr:col>4</xdr:col>
      <xdr:colOff>457200</xdr:colOff>
      <xdr:row>24</xdr:row>
      <xdr:rowOff>57150</xdr:rowOff>
    </xdr:to>
    <xdr:sp>
      <xdr:nvSpPr>
        <xdr:cNvPr id="5434" name="AutoShape 370"/>
        <xdr:cNvSpPr>
          <a:spLocks/>
        </xdr:cNvSpPr>
      </xdr:nvSpPr>
      <xdr:spPr>
        <a:xfrm flipV="1">
          <a:off x="3571875" y="5210175"/>
          <a:ext cx="9525" cy="9525"/>
        </a:xfrm>
        <a:prstGeom prst="line">
          <a:avLst/>
        </a:prstGeom>
        <a:solidFill>
          <a:srgbClr val="FFFFFF"/>
        </a:solidFill>
        <a:ln w="762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457200</xdr:colOff>
      <xdr:row>24</xdr:row>
      <xdr:rowOff>57150</xdr:rowOff>
    </xdr:from>
    <xdr:to>
      <xdr:col>4</xdr:col>
      <xdr:colOff>466725</xdr:colOff>
      <xdr:row>24</xdr:row>
      <xdr:rowOff>57150</xdr:rowOff>
    </xdr:to>
    <xdr:sp>
      <xdr:nvSpPr>
        <xdr:cNvPr id="5435" name="AutoShape 371"/>
        <xdr:cNvSpPr>
          <a:spLocks/>
        </xdr:cNvSpPr>
      </xdr:nvSpPr>
      <xdr:spPr>
        <a:xfrm>
          <a:off x="3571875" y="5210175"/>
          <a:ext cx="9525" cy="9525"/>
        </a:xfrm>
        <a:prstGeom prst="line">
          <a:avLst/>
        </a:prstGeom>
        <a:solidFill>
          <a:srgbClr val="FFFFFF"/>
        </a:solidFill>
        <a:ln w="762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457200</xdr:colOff>
      <xdr:row>24</xdr:row>
      <xdr:rowOff>47625</xdr:rowOff>
    </xdr:from>
    <xdr:to>
      <xdr:col>4</xdr:col>
      <xdr:colOff>466725</xdr:colOff>
      <xdr:row>24</xdr:row>
      <xdr:rowOff>57150</xdr:rowOff>
    </xdr:to>
    <xdr:sp>
      <xdr:nvSpPr>
        <xdr:cNvPr id="5436" name="AutoShape 372"/>
        <xdr:cNvSpPr>
          <a:spLocks/>
        </xdr:cNvSpPr>
      </xdr:nvSpPr>
      <xdr:spPr>
        <a:xfrm flipV="1">
          <a:off x="3571875" y="5200650"/>
          <a:ext cx="9525" cy="9525"/>
        </a:xfrm>
        <a:prstGeom prst="line">
          <a:avLst/>
        </a:prstGeom>
        <a:solidFill>
          <a:srgbClr val="FFFFFF"/>
        </a:solidFill>
        <a:ln w="762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24</xdr:row>
      <xdr:rowOff>47625</xdr:rowOff>
    </xdr:from>
    <xdr:to>
      <xdr:col>4</xdr:col>
      <xdr:colOff>476250</xdr:colOff>
      <xdr:row>24</xdr:row>
      <xdr:rowOff>57150</xdr:rowOff>
    </xdr:to>
    <xdr:sp>
      <xdr:nvSpPr>
        <xdr:cNvPr id="5437" name="AutoShape 373"/>
        <xdr:cNvSpPr>
          <a:spLocks/>
        </xdr:cNvSpPr>
      </xdr:nvSpPr>
      <xdr:spPr>
        <a:xfrm>
          <a:off x="3581400" y="5200650"/>
          <a:ext cx="9525" cy="9525"/>
        </a:xfrm>
        <a:prstGeom prst="line">
          <a:avLst/>
        </a:prstGeom>
        <a:solidFill>
          <a:srgbClr val="FFFFFF"/>
        </a:solidFill>
        <a:ln w="762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24</xdr:row>
      <xdr:rowOff>47625</xdr:rowOff>
    </xdr:from>
    <xdr:to>
      <xdr:col>4</xdr:col>
      <xdr:colOff>476250</xdr:colOff>
      <xdr:row>24</xdr:row>
      <xdr:rowOff>57150</xdr:rowOff>
    </xdr:to>
    <xdr:sp>
      <xdr:nvSpPr>
        <xdr:cNvPr id="5438" name="AutoShape 374"/>
        <xdr:cNvSpPr>
          <a:spLocks/>
        </xdr:cNvSpPr>
      </xdr:nvSpPr>
      <xdr:spPr>
        <a:xfrm flipV="1">
          <a:off x="3581400" y="5200650"/>
          <a:ext cx="9525" cy="9525"/>
        </a:xfrm>
        <a:prstGeom prst="line">
          <a:avLst/>
        </a:prstGeom>
        <a:solidFill>
          <a:srgbClr val="FFFFFF"/>
        </a:solidFill>
        <a:ln w="762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485775</xdr:colOff>
      <xdr:row>24</xdr:row>
      <xdr:rowOff>0</xdr:rowOff>
    </xdr:from>
    <xdr:to>
      <xdr:col>4</xdr:col>
      <xdr:colOff>495300</xdr:colOff>
      <xdr:row>24</xdr:row>
      <xdr:rowOff>9525</xdr:rowOff>
    </xdr:to>
    <xdr:sp>
      <xdr:nvSpPr>
        <xdr:cNvPr id="5439" name="AutoShape 375"/>
        <xdr:cNvSpPr>
          <a:spLocks/>
        </xdr:cNvSpPr>
      </xdr:nvSpPr>
      <xdr:spPr>
        <a:xfrm>
          <a:off x="3600450" y="5153025"/>
          <a:ext cx="9525" cy="9525"/>
        </a:xfrm>
        <a:prstGeom prst="line">
          <a:avLst/>
        </a:prstGeom>
        <a:solidFill>
          <a:srgbClr val="FFFFFF"/>
        </a:solidFill>
        <a:ln w="762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485775</xdr:colOff>
      <xdr:row>24</xdr:row>
      <xdr:rowOff>0</xdr:rowOff>
    </xdr:from>
    <xdr:to>
      <xdr:col>4</xdr:col>
      <xdr:colOff>495300</xdr:colOff>
      <xdr:row>24</xdr:row>
      <xdr:rowOff>57150</xdr:rowOff>
    </xdr:to>
    <xdr:sp>
      <xdr:nvSpPr>
        <xdr:cNvPr id="5440" name="AutoShape 376"/>
        <xdr:cNvSpPr>
          <a:spLocks/>
        </xdr:cNvSpPr>
      </xdr:nvSpPr>
      <xdr:spPr>
        <a:xfrm>
          <a:off x="3600450" y="5153025"/>
          <a:ext cx="9525" cy="57150"/>
        </a:xfrm>
        <a:prstGeom prst="line">
          <a:avLst/>
        </a:prstGeom>
        <a:solidFill>
          <a:srgbClr val="FFFFFF"/>
        </a:solidFill>
        <a:ln w="762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533400</xdr:colOff>
      <xdr:row>24</xdr:row>
      <xdr:rowOff>0</xdr:rowOff>
    </xdr:from>
    <xdr:to>
      <xdr:col>4</xdr:col>
      <xdr:colOff>542925</xdr:colOff>
      <xdr:row>24</xdr:row>
      <xdr:rowOff>9525</xdr:rowOff>
    </xdr:to>
    <xdr:sp>
      <xdr:nvSpPr>
        <xdr:cNvPr id="5441" name="AutoShape 377"/>
        <xdr:cNvSpPr>
          <a:spLocks/>
        </xdr:cNvSpPr>
      </xdr:nvSpPr>
      <xdr:spPr>
        <a:xfrm>
          <a:off x="3648075" y="5153025"/>
          <a:ext cx="9525" cy="9525"/>
        </a:xfrm>
        <a:prstGeom prst="line">
          <a:avLst/>
        </a:prstGeom>
        <a:solidFill>
          <a:srgbClr val="FFFFFF"/>
        </a:solidFill>
        <a:ln w="762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485775</xdr:colOff>
      <xdr:row>24</xdr:row>
      <xdr:rowOff>0</xdr:rowOff>
    </xdr:from>
    <xdr:to>
      <xdr:col>4</xdr:col>
      <xdr:colOff>533400</xdr:colOff>
      <xdr:row>24</xdr:row>
      <xdr:rowOff>38100</xdr:rowOff>
    </xdr:to>
    <xdr:sp>
      <xdr:nvSpPr>
        <xdr:cNvPr id="5442" name="AutoShape 378"/>
        <xdr:cNvSpPr>
          <a:spLocks/>
        </xdr:cNvSpPr>
      </xdr:nvSpPr>
      <xdr:spPr>
        <a:xfrm flipH="1">
          <a:off x="3600450" y="5153025"/>
          <a:ext cx="47625" cy="38100"/>
        </a:xfrm>
        <a:prstGeom prst="line">
          <a:avLst/>
        </a:prstGeom>
        <a:solidFill>
          <a:srgbClr val="FFFFFF"/>
        </a:solidFill>
        <a:ln w="762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504825</xdr:colOff>
      <xdr:row>24</xdr:row>
      <xdr:rowOff>19050</xdr:rowOff>
    </xdr:from>
    <xdr:to>
      <xdr:col>4</xdr:col>
      <xdr:colOff>514350</xdr:colOff>
      <xdr:row>24</xdr:row>
      <xdr:rowOff>28575</xdr:rowOff>
    </xdr:to>
    <xdr:sp>
      <xdr:nvSpPr>
        <xdr:cNvPr id="5443" name="AutoShape 379"/>
        <xdr:cNvSpPr>
          <a:spLocks/>
        </xdr:cNvSpPr>
      </xdr:nvSpPr>
      <xdr:spPr>
        <a:xfrm>
          <a:off x="3619500" y="5172075"/>
          <a:ext cx="9525" cy="9525"/>
        </a:xfrm>
        <a:prstGeom prst="line">
          <a:avLst/>
        </a:prstGeom>
        <a:solidFill>
          <a:srgbClr val="FFFFFF"/>
        </a:solidFill>
        <a:ln w="762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504825</xdr:colOff>
      <xdr:row>24</xdr:row>
      <xdr:rowOff>19050</xdr:rowOff>
    </xdr:from>
    <xdr:to>
      <xdr:col>4</xdr:col>
      <xdr:colOff>533400</xdr:colOff>
      <xdr:row>24</xdr:row>
      <xdr:rowOff>57150</xdr:rowOff>
    </xdr:to>
    <xdr:sp>
      <xdr:nvSpPr>
        <xdr:cNvPr id="5444" name="AutoShape 380"/>
        <xdr:cNvSpPr>
          <a:spLocks/>
        </xdr:cNvSpPr>
      </xdr:nvSpPr>
      <xdr:spPr>
        <a:xfrm>
          <a:off x="3619500" y="5172075"/>
          <a:ext cx="28575" cy="28575"/>
        </a:xfrm>
        <a:prstGeom prst="line">
          <a:avLst/>
        </a:prstGeom>
        <a:solidFill>
          <a:srgbClr val="FFFFFF"/>
        </a:solidFill>
        <a:ln w="762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619125</xdr:colOff>
      <xdr:row>24</xdr:row>
      <xdr:rowOff>0</xdr:rowOff>
    </xdr:from>
    <xdr:to>
      <xdr:col>4</xdr:col>
      <xdr:colOff>628650</xdr:colOff>
      <xdr:row>24</xdr:row>
      <xdr:rowOff>9525</xdr:rowOff>
    </xdr:to>
    <xdr:sp>
      <xdr:nvSpPr>
        <xdr:cNvPr id="5445" name="AutoShape 381"/>
        <xdr:cNvSpPr>
          <a:spLocks/>
        </xdr:cNvSpPr>
      </xdr:nvSpPr>
      <xdr:spPr>
        <a:xfrm>
          <a:off x="3733800" y="5153025"/>
          <a:ext cx="9525" cy="9525"/>
        </a:xfrm>
        <a:prstGeom prst="line">
          <a:avLst/>
        </a:prstGeom>
        <a:solidFill>
          <a:srgbClr val="FFFFFF"/>
        </a:solidFill>
        <a:ln w="762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619125</xdr:colOff>
      <xdr:row>24</xdr:row>
      <xdr:rowOff>0</xdr:rowOff>
    </xdr:from>
    <xdr:to>
      <xdr:col>4</xdr:col>
      <xdr:colOff>628650</xdr:colOff>
      <xdr:row>24</xdr:row>
      <xdr:rowOff>57150</xdr:rowOff>
    </xdr:to>
    <xdr:sp>
      <xdr:nvSpPr>
        <xdr:cNvPr id="5446" name="AutoShape 382"/>
        <xdr:cNvSpPr>
          <a:spLocks/>
        </xdr:cNvSpPr>
      </xdr:nvSpPr>
      <xdr:spPr>
        <a:xfrm>
          <a:off x="3733800" y="5153025"/>
          <a:ext cx="9525" cy="57150"/>
        </a:xfrm>
        <a:prstGeom prst="line">
          <a:avLst/>
        </a:prstGeom>
        <a:solidFill>
          <a:srgbClr val="FFFFFF"/>
        </a:solidFill>
        <a:ln w="762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619125</xdr:colOff>
      <xdr:row>24</xdr:row>
      <xdr:rowOff>0</xdr:rowOff>
    </xdr:from>
    <xdr:to>
      <xdr:col>4</xdr:col>
      <xdr:colOff>628650</xdr:colOff>
      <xdr:row>24</xdr:row>
      <xdr:rowOff>9525</xdr:rowOff>
    </xdr:to>
    <xdr:sp>
      <xdr:nvSpPr>
        <xdr:cNvPr id="5447" name="AutoShape 383"/>
        <xdr:cNvSpPr>
          <a:spLocks/>
        </xdr:cNvSpPr>
      </xdr:nvSpPr>
      <xdr:spPr>
        <a:xfrm>
          <a:off x="3733800" y="5153025"/>
          <a:ext cx="9525" cy="9525"/>
        </a:xfrm>
        <a:prstGeom prst="line">
          <a:avLst/>
        </a:prstGeom>
        <a:solidFill>
          <a:srgbClr val="FFFFFF"/>
        </a:solidFill>
        <a:ln w="762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619125</xdr:colOff>
      <xdr:row>24</xdr:row>
      <xdr:rowOff>0</xdr:rowOff>
    </xdr:from>
    <xdr:to>
      <xdr:col>4</xdr:col>
      <xdr:colOff>647700</xdr:colOff>
      <xdr:row>24</xdr:row>
      <xdr:rowOff>9525</xdr:rowOff>
    </xdr:to>
    <xdr:sp>
      <xdr:nvSpPr>
        <xdr:cNvPr id="5448" name="AutoShape 384"/>
        <xdr:cNvSpPr>
          <a:spLocks/>
        </xdr:cNvSpPr>
      </xdr:nvSpPr>
      <xdr:spPr>
        <a:xfrm>
          <a:off x="3733800" y="5153025"/>
          <a:ext cx="28575" cy="9525"/>
        </a:xfrm>
        <a:prstGeom prst="line">
          <a:avLst/>
        </a:prstGeom>
        <a:solidFill>
          <a:srgbClr val="FFFFFF"/>
        </a:solidFill>
        <a:ln w="762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647700</xdr:colOff>
      <xdr:row>24</xdr:row>
      <xdr:rowOff>0</xdr:rowOff>
    </xdr:from>
    <xdr:to>
      <xdr:col>4</xdr:col>
      <xdr:colOff>657225</xdr:colOff>
      <xdr:row>24</xdr:row>
      <xdr:rowOff>9525</xdr:rowOff>
    </xdr:to>
    <xdr:sp>
      <xdr:nvSpPr>
        <xdr:cNvPr id="5449" name="AutoShape 385"/>
        <xdr:cNvSpPr>
          <a:spLocks/>
        </xdr:cNvSpPr>
      </xdr:nvSpPr>
      <xdr:spPr>
        <a:xfrm>
          <a:off x="3762375" y="5153025"/>
          <a:ext cx="9525" cy="9525"/>
        </a:xfrm>
        <a:prstGeom prst="line">
          <a:avLst/>
        </a:prstGeom>
        <a:solidFill>
          <a:srgbClr val="FFFFFF"/>
        </a:solidFill>
        <a:ln w="762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647700</xdr:colOff>
      <xdr:row>24</xdr:row>
      <xdr:rowOff>0</xdr:rowOff>
    </xdr:from>
    <xdr:to>
      <xdr:col>4</xdr:col>
      <xdr:colOff>657225</xdr:colOff>
      <xdr:row>24</xdr:row>
      <xdr:rowOff>9525</xdr:rowOff>
    </xdr:to>
    <xdr:sp>
      <xdr:nvSpPr>
        <xdr:cNvPr id="5450" name="AutoShape 386"/>
        <xdr:cNvSpPr>
          <a:spLocks/>
        </xdr:cNvSpPr>
      </xdr:nvSpPr>
      <xdr:spPr>
        <a:xfrm>
          <a:off x="3762375" y="5153025"/>
          <a:ext cx="9525" cy="9525"/>
        </a:xfrm>
        <a:prstGeom prst="line">
          <a:avLst/>
        </a:prstGeom>
        <a:solidFill>
          <a:srgbClr val="FFFFFF"/>
        </a:solidFill>
        <a:ln w="762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657225</xdr:colOff>
      <xdr:row>24</xdr:row>
      <xdr:rowOff>0</xdr:rowOff>
    </xdr:from>
    <xdr:to>
      <xdr:col>4</xdr:col>
      <xdr:colOff>657225</xdr:colOff>
      <xdr:row>24</xdr:row>
      <xdr:rowOff>9525</xdr:rowOff>
    </xdr:to>
    <xdr:sp>
      <xdr:nvSpPr>
        <xdr:cNvPr id="5451" name="AutoShape 387"/>
        <xdr:cNvSpPr>
          <a:spLocks/>
        </xdr:cNvSpPr>
      </xdr:nvSpPr>
      <xdr:spPr>
        <a:xfrm>
          <a:off x="3771900" y="5153025"/>
          <a:ext cx="9525" cy="9525"/>
        </a:xfrm>
        <a:prstGeom prst="line">
          <a:avLst/>
        </a:prstGeom>
        <a:solidFill>
          <a:srgbClr val="FFFFFF"/>
        </a:solidFill>
        <a:ln w="762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657225</xdr:colOff>
      <xdr:row>24</xdr:row>
      <xdr:rowOff>0</xdr:rowOff>
    </xdr:from>
    <xdr:to>
      <xdr:col>4</xdr:col>
      <xdr:colOff>657225</xdr:colOff>
      <xdr:row>24</xdr:row>
      <xdr:rowOff>9525</xdr:rowOff>
    </xdr:to>
    <xdr:sp>
      <xdr:nvSpPr>
        <xdr:cNvPr id="5452" name="AutoShape 388"/>
        <xdr:cNvSpPr>
          <a:spLocks/>
        </xdr:cNvSpPr>
      </xdr:nvSpPr>
      <xdr:spPr>
        <a:xfrm>
          <a:off x="3771900" y="5153025"/>
          <a:ext cx="9525" cy="9525"/>
        </a:xfrm>
        <a:prstGeom prst="line">
          <a:avLst/>
        </a:prstGeom>
        <a:solidFill>
          <a:srgbClr val="FFFFFF"/>
        </a:solidFill>
        <a:ln w="762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657225</xdr:colOff>
      <xdr:row>24</xdr:row>
      <xdr:rowOff>9525</xdr:rowOff>
    </xdr:from>
    <xdr:to>
      <xdr:col>4</xdr:col>
      <xdr:colOff>666750</xdr:colOff>
      <xdr:row>24</xdr:row>
      <xdr:rowOff>19050</xdr:rowOff>
    </xdr:to>
    <xdr:sp>
      <xdr:nvSpPr>
        <xdr:cNvPr id="5453" name="AutoShape 389"/>
        <xdr:cNvSpPr>
          <a:spLocks/>
        </xdr:cNvSpPr>
      </xdr:nvSpPr>
      <xdr:spPr>
        <a:xfrm>
          <a:off x="3771900" y="5162550"/>
          <a:ext cx="9525" cy="9525"/>
        </a:xfrm>
        <a:prstGeom prst="line">
          <a:avLst/>
        </a:prstGeom>
        <a:solidFill>
          <a:srgbClr val="FFFFFF"/>
        </a:solidFill>
        <a:ln w="762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657225</xdr:colOff>
      <xdr:row>24</xdr:row>
      <xdr:rowOff>9525</xdr:rowOff>
    </xdr:from>
    <xdr:to>
      <xdr:col>4</xdr:col>
      <xdr:colOff>666750</xdr:colOff>
      <xdr:row>24</xdr:row>
      <xdr:rowOff>19050</xdr:rowOff>
    </xdr:to>
    <xdr:sp>
      <xdr:nvSpPr>
        <xdr:cNvPr id="5454" name="AutoShape 390"/>
        <xdr:cNvSpPr>
          <a:spLocks/>
        </xdr:cNvSpPr>
      </xdr:nvSpPr>
      <xdr:spPr>
        <a:xfrm>
          <a:off x="3771900" y="5162550"/>
          <a:ext cx="9525" cy="9525"/>
        </a:xfrm>
        <a:prstGeom prst="line">
          <a:avLst/>
        </a:prstGeom>
        <a:solidFill>
          <a:srgbClr val="FFFFFF"/>
        </a:solidFill>
        <a:ln w="762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657225</xdr:colOff>
      <xdr:row>24</xdr:row>
      <xdr:rowOff>9525</xdr:rowOff>
    </xdr:from>
    <xdr:to>
      <xdr:col>4</xdr:col>
      <xdr:colOff>666750</xdr:colOff>
      <xdr:row>24</xdr:row>
      <xdr:rowOff>19050</xdr:rowOff>
    </xdr:to>
    <xdr:sp>
      <xdr:nvSpPr>
        <xdr:cNvPr id="5455" name="AutoShape 391"/>
        <xdr:cNvSpPr>
          <a:spLocks/>
        </xdr:cNvSpPr>
      </xdr:nvSpPr>
      <xdr:spPr>
        <a:xfrm>
          <a:off x="3771900" y="5162550"/>
          <a:ext cx="9525" cy="9525"/>
        </a:xfrm>
        <a:prstGeom prst="line">
          <a:avLst/>
        </a:prstGeom>
        <a:solidFill>
          <a:srgbClr val="FFFFFF"/>
        </a:solidFill>
        <a:ln w="762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657225</xdr:colOff>
      <xdr:row>24</xdr:row>
      <xdr:rowOff>9525</xdr:rowOff>
    </xdr:from>
    <xdr:to>
      <xdr:col>4</xdr:col>
      <xdr:colOff>666750</xdr:colOff>
      <xdr:row>24</xdr:row>
      <xdr:rowOff>19050</xdr:rowOff>
    </xdr:to>
    <xdr:sp>
      <xdr:nvSpPr>
        <xdr:cNvPr id="5456" name="AutoShape 392"/>
        <xdr:cNvSpPr>
          <a:spLocks/>
        </xdr:cNvSpPr>
      </xdr:nvSpPr>
      <xdr:spPr>
        <a:xfrm>
          <a:off x="3771900" y="5162550"/>
          <a:ext cx="9525" cy="9525"/>
        </a:xfrm>
        <a:prstGeom prst="line">
          <a:avLst/>
        </a:prstGeom>
        <a:solidFill>
          <a:srgbClr val="FFFFFF"/>
        </a:solidFill>
        <a:ln w="762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657225</xdr:colOff>
      <xdr:row>24</xdr:row>
      <xdr:rowOff>19050</xdr:rowOff>
    </xdr:from>
    <xdr:to>
      <xdr:col>4</xdr:col>
      <xdr:colOff>666750</xdr:colOff>
      <xdr:row>24</xdr:row>
      <xdr:rowOff>19050</xdr:rowOff>
    </xdr:to>
    <xdr:sp>
      <xdr:nvSpPr>
        <xdr:cNvPr id="5457" name="AutoShape 393"/>
        <xdr:cNvSpPr>
          <a:spLocks/>
        </xdr:cNvSpPr>
      </xdr:nvSpPr>
      <xdr:spPr>
        <a:xfrm>
          <a:off x="3771900" y="5172075"/>
          <a:ext cx="9525" cy="9525"/>
        </a:xfrm>
        <a:prstGeom prst="line">
          <a:avLst/>
        </a:prstGeom>
        <a:solidFill>
          <a:srgbClr val="FFFFFF"/>
        </a:solidFill>
        <a:ln w="762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657225</xdr:colOff>
      <xdr:row>24</xdr:row>
      <xdr:rowOff>19050</xdr:rowOff>
    </xdr:from>
    <xdr:to>
      <xdr:col>4</xdr:col>
      <xdr:colOff>666750</xdr:colOff>
      <xdr:row>24</xdr:row>
      <xdr:rowOff>19050</xdr:rowOff>
    </xdr:to>
    <xdr:sp>
      <xdr:nvSpPr>
        <xdr:cNvPr id="5458" name="AutoShape 394"/>
        <xdr:cNvSpPr>
          <a:spLocks/>
        </xdr:cNvSpPr>
      </xdr:nvSpPr>
      <xdr:spPr>
        <a:xfrm flipH="1">
          <a:off x="3771900" y="5172075"/>
          <a:ext cx="9525" cy="9525"/>
        </a:xfrm>
        <a:prstGeom prst="line">
          <a:avLst/>
        </a:prstGeom>
        <a:solidFill>
          <a:srgbClr val="FFFFFF"/>
        </a:solidFill>
        <a:ln w="762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657225</xdr:colOff>
      <xdr:row>24</xdr:row>
      <xdr:rowOff>19050</xdr:rowOff>
    </xdr:from>
    <xdr:to>
      <xdr:col>4</xdr:col>
      <xdr:colOff>666750</xdr:colOff>
      <xdr:row>24</xdr:row>
      <xdr:rowOff>28575</xdr:rowOff>
    </xdr:to>
    <xdr:sp>
      <xdr:nvSpPr>
        <xdr:cNvPr id="5459" name="AutoShape 395"/>
        <xdr:cNvSpPr>
          <a:spLocks/>
        </xdr:cNvSpPr>
      </xdr:nvSpPr>
      <xdr:spPr>
        <a:xfrm>
          <a:off x="3771900" y="5172075"/>
          <a:ext cx="9525" cy="9525"/>
        </a:xfrm>
        <a:prstGeom prst="line">
          <a:avLst/>
        </a:prstGeom>
        <a:solidFill>
          <a:srgbClr val="FFFFFF"/>
        </a:solidFill>
        <a:ln w="762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657225</xdr:colOff>
      <xdr:row>24</xdr:row>
      <xdr:rowOff>19050</xdr:rowOff>
    </xdr:from>
    <xdr:to>
      <xdr:col>4</xdr:col>
      <xdr:colOff>657225</xdr:colOff>
      <xdr:row>24</xdr:row>
      <xdr:rowOff>28575</xdr:rowOff>
    </xdr:to>
    <xdr:sp>
      <xdr:nvSpPr>
        <xdr:cNvPr id="5460" name="AutoShape 396"/>
        <xdr:cNvSpPr>
          <a:spLocks/>
        </xdr:cNvSpPr>
      </xdr:nvSpPr>
      <xdr:spPr>
        <a:xfrm flipH="1">
          <a:off x="3771900" y="5172075"/>
          <a:ext cx="9525" cy="9525"/>
        </a:xfrm>
        <a:prstGeom prst="line">
          <a:avLst/>
        </a:prstGeom>
        <a:solidFill>
          <a:srgbClr val="FFFFFF"/>
        </a:solidFill>
        <a:ln w="762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657225</xdr:colOff>
      <xdr:row>24</xdr:row>
      <xdr:rowOff>28575</xdr:rowOff>
    </xdr:from>
    <xdr:to>
      <xdr:col>4</xdr:col>
      <xdr:colOff>657225</xdr:colOff>
      <xdr:row>24</xdr:row>
      <xdr:rowOff>38100</xdr:rowOff>
    </xdr:to>
    <xdr:sp>
      <xdr:nvSpPr>
        <xdr:cNvPr id="5461" name="AutoShape 397"/>
        <xdr:cNvSpPr>
          <a:spLocks/>
        </xdr:cNvSpPr>
      </xdr:nvSpPr>
      <xdr:spPr>
        <a:xfrm>
          <a:off x="3771900" y="5181600"/>
          <a:ext cx="9525" cy="9525"/>
        </a:xfrm>
        <a:prstGeom prst="line">
          <a:avLst/>
        </a:prstGeom>
        <a:solidFill>
          <a:srgbClr val="FFFFFF"/>
        </a:solidFill>
        <a:ln w="762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647700</xdr:colOff>
      <xdr:row>24</xdr:row>
      <xdr:rowOff>28575</xdr:rowOff>
    </xdr:from>
    <xdr:to>
      <xdr:col>4</xdr:col>
      <xdr:colOff>657225</xdr:colOff>
      <xdr:row>24</xdr:row>
      <xdr:rowOff>38100</xdr:rowOff>
    </xdr:to>
    <xdr:sp>
      <xdr:nvSpPr>
        <xdr:cNvPr id="5462" name="AutoShape 398"/>
        <xdr:cNvSpPr>
          <a:spLocks/>
        </xdr:cNvSpPr>
      </xdr:nvSpPr>
      <xdr:spPr>
        <a:xfrm flipH="1">
          <a:off x="3762375" y="5181600"/>
          <a:ext cx="9525" cy="9525"/>
        </a:xfrm>
        <a:prstGeom prst="line">
          <a:avLst/>
        </a:prstGeom>
        <a:solidFill>
          <a:srgbClr val="FFFFFF"/>
        </a:solidFill>
        <a:ln w="762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647700</xdr:colOff>
      <xdr:row>24</xdr:row>
      <xdr:rowOff>28575</xdr:rowOff>
    </xdr:from>
    <xdr:to>
      <xdr:col>4</xdr:col>
      <xdr:colOff>657225</xdr:colOff>
      <xdr:row>24</xdr:row>
      <xdr:rowOff>38100</xdr:rowOff>
    </xdr:to>
    <xdr:sp>
      <xdr:nvSpPr>
        <xdr:cNvPr id="5463" name="AutoShape 399"/>
        <xdr:cNvSpPr>
          <a:spLocks/>
        </xdr:cNvSpPr>
      </xdr:nvSpPr>
      <xdr:spPr>
        <a:xfrm>
          <a:off x="3762375" y="5181600"/>
          <a:ext cx="9525" cy="9525"/>
        </a:xfrm>
        <a:prstGeom prst="line">
          <a:avLst/>
        </a:prstGeom>
        <a:solidFill>
          <a:srgbClr val="FFFFFF"/>
        </a:solidFill>
        <a:ln w="762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619125</xdr:colOff>
      <xdr:row>24</xdr:row>
      <xdr:rowOff>28575</xdr:rowOff>
    </xdr:from>
    <xdr:to>
      <xdr:col>4</xdr:col>
      <xdr:colOff>647700</xdr:colOff>
      <xdr:row>24</xdr:row>
      <xdr:rowOff>38100</xdr:rowOff>
    </xdr:to>
    <xdr:sp>
      <xdr:nvSpPr>
        <xdr:cNvPr id="5464" name="AutoShape 400"/>
        <xdr:cNvSpPr>
          <a:spLocks/>
        </xdr:cNvSpPr>
      </xdr:nvSpPr>
      <xdr:spPr>
        <a:xfrm flipH="1">
          <a:off x="3733800" y="5181600"/>
          <a:ext cx="28575" cy="9525"/>
        </a:xfrm>
        <a:prstGeom prst="line">
          <a:avLst/>
        </a:prstGeom>
        <a:solidFill>
          <a:srgbClr val="FFFFFF"/>
        </a:solidFill>
        <a:ln w="762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685800</xdr:colOff>
      <xdr:row>24</xdr:row>
      <xdr:rowOff>0</xdr:rowOff>
    </xdr:from>
    <xdr:to>
      <xdr:col>4</xdr:col>
      <xdr:colOff>695325</xdr:colOff>
      <xdr:row>24</xdr:row>
      <xdr:rowOff>9525</xdr:rowOff>
    </xdr:to>
    <xdr:sp>
      <xdr:nvSpPr>
        <xdr:cNvPr id="5465" name="AutoShape 401"/>
        <xdr:cNvSpPr>
          <a:spLocks/>
        </xdr:cNvSpPr>
      </xdr:nvSpPr>
      <xdr:spPr>
        <a:xfrm>
          <a:off x="3800475" y="5153025"/>
          <a:ext cx="9525" cy="9525"/>
        </a:xfrm>
        <a:prstGeom prst="line">
          <a:avLst/>
        </a:prstGeom>
        <a:solidFill>
          <a:srgbClr val="FFFFFF"/>
        </a:solidFill>
        <a:ln w="762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685800</xdr:colOff>
      <xdr:row>24</xdr:row>
      <xdr:rowOff>0</xdr:rowOff>
    </xdr:from>
    <xdr:to>
      <xdr:col>4</xdr:col>
      <xdr:colOff>695325</xdr:colOff>
      <xdr:row>24</xdr:row>
      <xdr:rowOff>57150</xdr:rowOff>
    </xdr:to>
    <xdr:sp>
      <xdr:nvSpPr>
        <xdr:cNvPr id="5466" name="AutoShape 402"/>
        <xdr:cNvSpPr>
          <a:spLocks/>
        </xdr:cNvSpPr>
      </xdr:nvSpPr>
      <xdr:spPr>
        <a:xfrm>
          <a:off x="3800475" y="5153025"/>
          <a:ext cx="9525" cy="57150"/>
        </a:xfrm>
        <a:prstGeom prst="line">
          <a:avLst/>
        </a:prstGeom>
        <a:solidFill>
          <a:srgbClr val="FFFFFF"/>
        </a:solidFill>
        <a:ln w="762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685800</xdr:colOff>
      <xdr:row>24</xdr:row>
      <xdr:rowOff>57150</xdr:rowOff>
    </xdr:from>
    <xdr:to>
      <xdr:col>4</xdr:col>
      <xdr:colOff>695325</xdr:colOff>
      <xdr:row>24</xdr:row>
      <xdr:rowOff>57150</xdr:rowOff>
    </xdr:to>
    <xdr:sp>
      <xdr:nvSpPr>
        <xdr:cNvPr id="5467" name="AutoShape 403"/>
        <xdr:cNvSpPr>
          <a:spLocks/>
        </xdr:cNvSpPr>
      </xdr:nvSpPr>
      <xdr:spPr>
        <a:xfrm>
          <a:off x="3800475" y="5210175"/>
          <a:ext cx="9525" cy="9525"/>
        </a:xfrm>
        <a:prstGeom prst="line">
          <a:avLst/>
        </a:prstGeom>
        <a:solidFill>
          <a:srgbClr val="FFFFFF"/>
        </a:solidFill>
        <a:ln w="762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685800</xdr:colOff>
      <xdr:row>24</xdr:row>
      <xdr:rowOff>57150</xdr:rowOff>
    </xdr:from>
    <xdr:to>
      <xdr:col>4</xdr:col>
      <xdr:colOff>723900</xdr:colOff>
      <xdr:row>24</xdr:row>
      <xdr:rowOff>57150</xdr:rowOff>
    </xdr:to>
    <xdr:sp>
      <xdr:nvSpPr>
        <xdr:cNvPr id="5468" name="AutoShape 404"/>
        <xdr:cNvSpPr>
          <a:spLocks/>
        </xdr:cNvSpPr>
      </xdr:nvSpPr>
      <xdr:spPr>
        <a:xfrm>
          <a:off x="3800475" y="5210175"/>
          <a:ext cx="38100" cy="9525"/>
        </a:xfrm>
        <a:prstGeom prst="line">
          <a:avLst/>
        </a:prstGeom>
        <a:solidFill>
          <a:srgbClr val="FFFFFF"/>
        </a:solidFill>
        <a:ln w="762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24</xdr:row>
      <xdr:rowOff>0</xdr:rowOff>
    </xdr:from>
    <xdr:to>
      <xdr:col>5</xdr:col>
      <xdr:colOff>19050</xdr:colOff>
      <xdr:row>24</xdr:row>
      <xdr:rowOff>9525</xdr:rowOff>
    </xdr:to>
    <xdr:sp>
      <xdr:nvSpPr>
        <xdr:cNvPr id="5469" name="AutoShape 405"/>
        <xdr:cNvSpPr>
          <a:spLocks/>
        </xdr:cNvSpPr>
      </xdr:nvSpPr>
      <xdr:spPr>
        <a:xfrm>
          <a:off x="3867150" y="5153025"/>
          <a:ext cx="9525" cy="9525"/>
        </a:xfrm>
        <a:prstGeom prst="line">
          <a:avLst/>
        </a:prstGeom>
        <a:solidFill>
          <a:srgbClr val="FFFFFF"/>
        </a:solidFill>
        <a:ln w="762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723900</xdr:colOff>
      <xdr:row>24</xdr:row>
      <xdr:rowOff>0</xdr:rowOff>
    </xdr:from>
    <xdr:to>
      <xdr:col>5</xdr:col>
      <xdr:colOff>9525</xdr:colOff>
      <xdr:row>24</xdr:row>
      <xdr:rowOff>57150</xdr:rowOff>
    </xdr:to>
    <xdr:sp>
      <xdr:nvSpPr>
        <xdr:cNvPr id="5470" name="AutoShape 406"/>
        <xdr:cNvSpPr>
          <a:spLocks/>
        </xdr:cNvSpPr>
      </xdr:nvSpPr>
      <xdr:spPr>
        <a:xfrm flipH="1">
          <a:off x="3838575" y="5153025"/>
          <a:ext cx="28575" cy="57150"/>
        </a:xfrm>
        <a:prstGeom prst="line">
          <a:avLst/>
        </a:prstGeom>
        <a:solidFill>
          <a:srgbClr val="FFFFFF"/>
        </a:solidFill>
        <a:ln w="762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24</xdr:row>
      <xdr:rowOff>0</xdr:rowOff>
    </xdr:from>
    <xdr:to>
      <xdr:col>5</xdr:col>
      <xdr:colOff>19050</xdr:colOff>
      <xdr:row>24</xdr:row>
      <xdr:rowOff>9525</xdr:rowOff>
    </xdr:to>
    <xdr:sp>
      <xdr:nvSpPr>
        <xdr:cNvPr id="5471" name="AutoShape 407"/>
        <xdr:cNvSpPr>
          <a:spLocks/>
        </xdr:cNvSpPr>
      </xdr:nvSpPr>
      <xdr:spPr>
        <a:xfrm>
          <a:off x="3867150" y="5153025"/>
          <a:ext cx="9525" cy="9525"/>
        </a:xfrm>
        <a:prstGeom prst="line">
          <a:avLst/>
        </a:prstGeom>
        <a:solidFill>
          <a:srgbClr val="FFFFFF"/>
        </a:solidFill>
        <a:ln w="762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24</xdr:row>
      <xdr:rowOff>0</xdr:rowOff>
    </xdr:from>
    <xdr:to>
      <xdr:col>5</xdr:col>
      <xdr:colOff>28575</xdr:colOff>
      <xdr:row>24</xdr:row>
      <xdr:rowOff>57150</xdr:rowOff>
    </xdr:to>
    <xdr:sp>
      <xdr:nvSpPr>
        <xdr:cNvPr id="5472" name="AutoShape 408"/>
        <xdr:cNvSpPr>
          <a:spLocks/>
        </xdr:cNvSpPr>
      </xdr:nvSpPr>
      <xdr:spPr>
        <a:xfrm>
          <a:off x="3867150" y="5153025"/>
          <a:ext cx="19050" cy="57150"/>
        </a:xfrm>
        <a:prstGeom prst="line">
          <a:avLst/>
        </a:prstGeom>
        <a:solidFill>
          <a:srgbClr val="FFFFFF"/>
        </a:solidFill>
        <a:ln w="762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733425</xdr:colOff>
      <xdr:row>24</xdr:row>
      <xdr:rowOff>38100</xdr:rowOff>
    </xdr:from>
    <xdr:to>
      <xdr:col>5</xdr:col>
      <xdr:colOff>0</xdr:colOff>
      <xdr:row>24</xdr:row>
      <xdr:rowOff>47625</xdr:rowOff>
    </xdr:to>
    <xdr:sp>
      <xdr:nvSpPr>
        <xdr:cNvPr id="5473" name="AutoShape 409"/>
        <xdr:cNvSpPr>
          <a:spLocks/>
        </xdr:cNvSpPr>
      </xdr:nvSpPr>
      <xdr:spPr>
        <a:xfrm>
          <a:off x="3848100" y="5191125"/>
          <a:ext cx="9525" cy="9525"/>
        </a:xfrm>
        <a:prstGeom prst="line">
          <a:avLst/>
        </a:prstGeom>
        <a:solidFill>
          <a:srgbClr val="FFFFFF"/>
        </a:solidFill>
        <a:ln w="762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733425</xdr:colOff>
      <xdr:row>24</xdr:row>
      <xdr:rowOff>38100</xdr:rowOff>
    </xdr:from>
    <xdr:to>
      <xdr:col>5</xdr:col>
      <xdr:colOff>19050</xdr:colOff>
      <xdr:row>24</xdr:row>
      <xdr:rowOff>47625</xdr:rowOff>
    </xdr:to>
    <xdr:sp>
      <xdr:nvSpPr>
        <xdr:cNvPr id="5474" name="AutoShape 410"/>
        <xdr:cNvSpPr>
          <a:spLocks/>
        </xdr:cNvSpPr>
      </xdr:nvSpPr>
      <xdr:spPr>
        <a:xfrm>
          <a:off x="3848100" y="5191125"/>
          <a:ext cx="28575" cy="9525"/>
        </a:xfrm>
        <a:prstGeom prst="line">
          <a:avLst/>
        </a:prstGeom>
        <a:solidFill>
          <a:srgbClr val="FFFFFF"/>
        </a:solidFill>
        <a:ln w="762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24</xdr:row>
      <xdr:rowOff>0</xdr:rowOff>
    </xdr:from>
    <xdr:to>
      <xdr:col>5</xdr:col>
      <xdr:colOff>47625</xdr:colOff>
      <xdr:row>24</xdr:row>
      <xdr:rowOff>9525</xdr:rowOff>
    </xdr:to>
    <xdr:sp>
      <xdr:nvSpPr>
        <xdr:cNvPr id="5475" name="AutoShape 411"/>
        <xdr:cNvSpPr>
          <a:spLocks/>
        </xdr:cNvSpPr>
      </xdr:nvSpPr>
      <xdr:spPr>
        <a:xfrm>
          <a:off x="3905250" y="5153025"/>
          <a:ext cx="9525" cy="9525"/>
        </a:xfrm>
        <a:prstGeom prst="line">
          <a:avLst/>
        </a:prstGeom>
        <a:solidFill>
          <a:srgbClr val="FFFFFF"/>
        </a:solidFill>
        <a:ln w="762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24</xdr:row>
      <xdr:rowOff>0</xdr:rowOff>
    </xdr:from>
    <xdr:to>
      <xdr:col>5</xdr:col>
      <xdr:colOff>47625</xdr:colOff>
      <xdr:row>24</xdr:row>
      <xdr:rowOff>57150</xdr:rowOff>
    </xdr:to>
    <xdr:sp>
      <xdr:nvSpPr>
        <xdr:cNvPr id="5476" name="AutoShape 412"/>
        <xdr:cNvSpPr>
          <a:spLocks/>
        </xdr:cNvSpPr>
      </xdr:nvSpPr>
      <xdr:spPr>
        <a:xfrm>
          <a:off x="3905250" y="5153025"/>
          <a:ext cx="9525" cy="57150"/>
        </a:xfrm>
        <a:prstGeom prst="line">
          <a:avLst/>
        </a:prstGeom>
        <a:solidFill>
          <a:srgbClr val="FFFFFF"/>
        </a:solidFill>
        <a:ln w="762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24</xdr:row>
      <xdr:rowOff>0</xdr:rowOff>
    </xdr:from>
    <xdr:to>
      <xdr:col>5</xdr:col>
      <xdr:colOff>47625</xdr:colOff>
      <xdr:row>24</xdr:row>
      <xdr:rowOff>9525</xdr:rowOff>
    </xdr:to>
    <xdr:sp>
      <xdr:nvSpPr>
        <xdr:cNvPr id="5477" name="AutoShape 413"/>
        <xdr:cNvSpPr>
          <a:spLocks/>
        </xdr:cNvSpPr>
      </xdr:nvSpPr>
      <xdr:spPr>
        <a:xfrm>
          <a:off x="3905250" y="5153025"/>
          <a:ext cx="9525" cy="9525"/>
        </a:xfrm>
        <a:prstGeom prst="line">
          <a:avLst/>
        </a:prstGeom>
        <a:solidFill>
          <a:srgbClr val="FFFFFF"/>
        </a:solidFill>
        <a:ln w="762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24</xdr:row>
      <xdr:rowOff>0</xdr:rowOff>
    </xdr:from>
    <xdr:to>
      <xdr:col>5</xdr:col>
      <xdr:colOff>85725</xdr:colOff>
      <xdr:row>24</xdr:row>
      <xdr:rowOff>57150</xdr:rowOff>
    </xdr:to>
    <xdr:sp>
      <xdr:nvSpPr>
        <xdr:cNvPr id="5478" name="AutoShape 414"/>
        <xdr:cNvSpPr>
          <a:spLocks/>
        </xdr:cNvSpPr>
      </xdr:nvSpPr>
      <xdr:spPr>
        <a:xfrm>
          <a:off x="3905250" y="5153025"/>
          <a:ext cx="47625" cy="57150"/>
        </a:xfrm>
        <a:prstGeom prst="line">
          <a:avLst/>
        </a:prstGeom>
        <a:solidFill>
          <a:srgbClr val="FFFFFF"/>
        </a:solidFill>
        <a:ln w="762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24</xdr:row>
      <xdr:rowOff>0</xdr:rowOff>
    </xdr:from>
    <xdr:to>
      <xdr:col>5</xdr:col>
      <xdr:colOff>95250</xdr:colOff>
      <xdr:row>24</xdr:row>
      <xdr:rowOff>9525</xdr:rowOff>
    </xdr:to>
    <xdr:sp>
      <xdr:nvSpPr>
        <xdr:cNvPr id="5479" name="AutoShape 415"/>
        <xdr:cNvSpPr>
          <a:spLocks/>
        </xdr:cNvSpPr>
      </xdr:nvSpPr>
      <xdr:spPr>
        <a:xfrm>
          <a:off x="3943350" y="5153025"/>
          <a:ext cx="9525" cy="9525"/>
        </a:xfrm>
        <a:prstGeom prst="line">
          <a:avLst/>
        </a:prstGeom>
        <a:solidFill>
          <a:srgbClr val="FFFFFF"/>
        </a:solidFill>
        <a:ln w="762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24</xdr:row>
      <xdr:rowOff>0</xdr:rowOff>
    </xdr:from>
    <xdr:to>
      <xdr:col>5</xdr:col>
      <xdr:colOff>95250</xdr:colOff>
      <xdr:row>24</xdr:row>
      <xdr:rowOff>57150</xdr:rowOff>
    </xdr:to>
    <xdr:sp>
      <xdr:nvSpPr>
        <xdr:cNvPr id="5480" name="AutoShape 416"/>
        <xdr:cNvSpPr>
          <a:spLocks/>
        </xdr:cNvSpPr>
      </xdr:nvSpPr>
      <xdr:spPr>
        <a:xfrm>
          <a:off x="3943350" y="5153025"/>
          <a:ext cx="9525" cy="57150"/>
        </a:xfrm>
        <a:prstGeom prst="line">
          <a:avLst/>
        </a:prstGeom>
        <a:solidFill>
          <a:srgbClr val="FFFFFF"/>
        </a:solidFill>
        <a:ln w="762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114300</xdr:colOff>
      <xdr:row>24</xdr:row>
      <xdr:rowOff>0</xdr:rowOff>
    </xdr:from>
    <xdr:to>
      <xdr:col>5</xdr:col>
      <xdr:colOff>114300</xdr:colOff>
      <xdr:row>24</xdr:row>
      <xdr:rowOff>9525</xdr:rowOff>
    </xdr:to>
    <xdr:sp>
      <xdr:nvSpPr>
        <xdr:cNvPr id="5481" name="AutoShape 417"/>
        <xdr:cNvSpPr>
          <a:spLocks/>
        </xdr:cNvSpPr>
      </xdr:nvSpPr>
      <xdr:spPr>
        <a:xfrm>
          <a:off x="3971925" y="5153025"/>
          <a:ext cx="9525" cy="9525"/>
        </a:xfrm>
        <a:prstGeom prst="line">
          <a:avLst/>
        </a:prstGeom>
        <a:solidFill>
          <a:srgbClr val="FFFFFF"/>
        </a:solidFill>
        <a:ln w="762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114300</xdr:colOff>
      <xdr:row>24</xdr:row>
      <xdr:rowOff>0</xdr:rowOff>
    </xdr:from>
    <xdr:to>
      <xdr:col>5</xdr:col>
      <xdr:colOff>114300</xdr:colOff>
      <xdr:row>24</xdr:row>
      <xdr:rowOff>57150</xdr:rowOff>
    </xdr:to>
    <xdr:sp>
      <xdr:nvSpPr>
        <xdr:cNvPr id="5482" name="AutoShape 418"/>
        <xdr:cNvSpPr>
          <a:spLocks/>
        </xdr:cNvSpPr>
      </xdr:nvSpPr>
      <xdr:spPr>
        <a:xfrm>
          <a:off x="3971925" y="5153025"/>
          <a:ext cx="9525" cy="57150"/>
        </a:xfrm>
        <a:prstGeom prst="line">
          <a:avLst/>
        </a:prstGeom>
        <a:solidFill>
          <a:srgbClr val="FFFFFF"/>
        </a:solidFill>
        <a:ln w="762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114300</xdr:colOff>
      <xdr:row>24</xdr:row>
      <xdr:rowOff>0</xdr:rowOff>
    </xdr:from>
    <xdr:to>
      <xdr:col>5</xdr:col>
      <xdr:colOff>114300</xdr:colOff>
      <xdr:row>24</xdr:row>
      <xdr:rowOff>9525</xdr:rowOff>
    </xdr:to>
    <xdr:sp>
      <xdr:nvSpPr>
        <xdr:cNvPr id="5483" name="AutoShape 419"/>
        <xdr:cNvSpPr>
          <a:spLocks/>
        </xdr:cNvSpPr>
      </xdr:nvSpPr>
      <xdr:spPr>
        <a:xfrm>
          <a:off x="3971925" y="5153025"/>
          <a:ext cx="9525" cy="9525"/>
        </a:xfrm>
        <a:prstGeom prst="line">
          <a:avLst/>
        </a:prstGeom>
        <a:solidFill>
          <a:srgbClr val="FFFFFF"/>
        </a:solidFill>
        <a:ln w="762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114300</xdr:colOff>
      <xdr:row>24</xdr:row>
      <xdr:rowOff>0</xdr:rowOff>
    </xdr:from>
    <xdr:to>
      <xdr:col>5</xdr:col>
      <xdr:colOff>152400</xdr:colOff>
      <xdr:row>24</xdr:row>
      <xdr:rowOff>9525</xdr:rowOff>
    </xdr:to>
    <xdr:sp>
      <xdr:nvSpPr>
        <xdr:cNvPr id="5484" name="AutoShape 420"/>
        <xdr:cNvSpPr>
          <a:spLocks/>
        </xdr:cNvSpPr>
      </xdr:nvSpPr>
      <xdr:spPr>
        <a:xfrm>
          <a:off x="3971925" y="5153025"/>
          <a:ext cx="38100" cy="9525"/>
        </a:xfrm>
        <a:prstGeom prst="line">
          <a:avLst/>
        </a:prstGeom>
        <a:solidFill>
          <a:srgbClr val="FFFFFF"/>
        </a:solidFill>
        <a:ln w="762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114300</xdr:colOff>
      <xdr:row>24</xdr:row>
      <xdr:rowOff>28575</xdr:rowOff>
    </xdr:from>
    <xdr:to>
      <xdr:col>5</xdr:col>
      <xdr:colOff>114300</xdr:colOff>
      <xdr:row>24</xdr:row>
      <xdr:rowOff>38100</xdr:rowOff>
    </xdr:to>
    <xdr:sp>
      <xdr:nvSpPr>
        <xdr:cNvPr id="5485" name="AutoShape 421"/>
        <xdr:cNvSpPr>
          <a:spLocks/>
        </xdr:cNvSpPr>
      </xdr:nvSpPr>
      <xdr:spPr>
        <a:xfrm>
          <a:off x="3971925" y="5181600"/>
          <a:ext cx="9525" cy="9525"/>
        </a:xfrm>
        <a:prstGeom prst="line">
          <a:avLst/>
        </a:prstGeom>
        <a:solidFill>
          <a:srgbClr val="FFFFFF"/>
        </a:solidFill>
        <a:ln w="762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114300</xdr:colOff>
      <xdr:row>24</xdr:row>
      <xdr:rowOff>28575</xdr:rowOff>
    </xdr:from>
    <xdr:to>
      <xdr:col>5</xdr:col>
      <xdr:colOff>133350</xdr:colOff>
      <xdr:row>24</xdr:row>
      <xdr:rowOff>38100</xdr:rowOff>
    </xdr:to>
    <xdr:sp>
      <xdr:nvSpPr>
        <xdr:cNvPr id="5486" name="AutoShape 422"/>
        <xdr:cNvSpPr>
          <a:spLocks/>
        </xdr:cNvSpPr>
      </xdr:nvSpPr>
      <xdr:spPr>
        <a:xfrm>
          <a:off x="3971925" y="5181600"/>
          <a:ext cx="19050" cy="9525"/>
        </a:xfrm>
        <a:prstGeom prst="line">
          <a:avLst/>
        </a:prstGeom>
        <a:solidFill>
          <a:srgbClr val="FFFFFF"/>
        </a:solidFill>
        <a:ln w="762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114300</xdr:colOff>
      <xdr:row>24</xdr:row>
      <xdr:rowOff>57150</xdr:rowOff>
    </xdr:from>
    <xdr:to>
      <xdr:col>5</xdr:col>
      <xdr:colOff>114300</xdr:colOff>
      <xdr:row>24</xdr:row>
      <xdr:rowOff>57150</xdr:rowOff>
    </xdr:to>
    <xdr:sp>
      <xdr:nvSpPr>
        <xdr:cNvPr id="5487" name="AutoShape 423"/>
        <xdr:cNvSpPr>
          <a:spLocks/>
        </xdr:cNvSpPr>
      </xdr:nvSpPr>
      <xdr:spPr>
        <a:xfrm>
          <a:off x="3971925" y="5210175"/>
          <a:ext cx="9525" cy="9525"/>
        </a:xfrm>
        <a:prstGeom prst="line">
          <a:avLst/>
        </a:prstGeom>
        <a:solidFill>
          <a:srgbClr val="FFFFFF"/>
        </a:solidFill>
        <a:ln w="762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114300</xdr:colOff>
      <xdr:row>24</xdr:row>
      <xdr:rowOff>57150</xdr:rowOff>
    </xdr:from>
    <xdr:to>
      <xdr:col>5</xdr:col>
      <xdr:colOff>152400</xdr:colOff>
      <xdr:row>24</xdr:row>
      <xdr:rowOff>57150</xdr:rowOff>
    </xdr:to>
    <xdr:sp>
      <xdr:nvSpPr>
        <xdr:cNvPr id="5488" name="AutoShape 424"/>
        <xdr:cNvSpPr>
          <a:spLocks/>
        </xdr:cNvSpPr>
      </xdr:nvSpPr>
      <xdr:spPr>
        <a:xfrm>
          <a:off x="3971925" y="5210175"/>
          <a:ext cx="38100" cy="9525"/>
        </a:xfrm>
        <a:prstGeom prst="line">
          <a:avLst/>
        </a:prstGeom>
        <a:solidFill>
          <a:srgbClr val="FFFFFF"/>
        </a:solidFill>
        <a:ln w="762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29</xdr:row>
      <xdr:rowOff>95250</xdr:rowOff>
    </xdr:from>
    <xdr:to>
      <xdr:col>1</xdr:col>
      <xdr:colOff>47625</xdr:colOff>
      <xdr:row>29</xdr:row>
      <xdr:rowOff>95250</xdr:rowOff>
    </xdr:to>
    <xdr:sp>
      <xdr:nvSpPr>
        <xdr:cNvPr id="5489" name="AutoShape 425"/>
        <xdr:cNvSpPr>
          <a:spLocks/>
        </xdr:cNvSpPr>
      </xdr:nvSpPr>
      <xdr:spPr>
        <a:xfrm>
          <a:off x="857250" y="6248400"/>
          <a:ext cx="9525" cy="9525"/>
        </a:xfrm>
        <a:prstGeom prst="line">
          <a:avLst/>
        </a:prstGeom>
        <a:solidFill>
          <a:srgbClr val="FFFFFF"/>
        </a:solidFill>
        <a:ln w="762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19</xdr:row>
      <xdr:rowOff>76200</xdr:rowOff>
    </xdr:from>
    <xdr:to>
      <xdr:col>1</xdr:col>
      <xdr:colOff>47625</xdr:colOff>
      <xdr:row>29</xdr:row>
      <xdr:rowOff>95250</xdr:rowOff>
    </xdr:to>
    <xdr:sp>
      <xdr:nvSpPr>
        <xdr:cNvPr id="5490" name="AutoShape 426"/>
        <xdr:cNvSpPr>
          <a:spLocks/>
        </xdr:cNvSpPr>
      </xdr:nvSpPr>
      <xdr:spPr>
        <a:xfrm flipV="1">
          <a:off x="857250" y="4248150"/>
          <a:ext cx="9525" cy="2000250"/>
        </a:xfrm>
        <a:prstGeom prst="line">
          <a:avLst/>
        </a:prstGeom>
        <a:solidFill>
          <a:srgbClr val="FFFFFF"/>
        </a:solidFill>
        <a:ln w="762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228600</xdr:colOff>
      <xdr:row>29</xdr:row>
      <xdr:rowOff>95250</xdr:rowOff>
    </xdr:from>
    <xdr:to>
      <xdr:col>3</xdr:col>
      <xdr:colOff>238125</xdr:colOff>
      <xdr:row>29</xdr:row>
      <xdr:rowOff>95250</xdr:rowOff>
    </xdr:to>
    <xdr:sp>
      <xdr:nvSpPr>
        <xdr:cNvPr id="5491" name="AutoShape 427"/>
        <xdr:cNvSpPr>
          <a:spLocks/>
        </xdr:cNvSpPr>
      </xdr:nvSpPr>
      <xdr:spPr>
        <a:xfrm>
          <a:off x="2552700" y="6248400"/>
          <a:ext cx="9525" cy="9525"/>
        </a:xfrm>
        <a:prstGeom prst="line">
          <a:avLst/>
        </a:prstGeom>
        <a:solidFill>
          <a:srgbClr val="FFFFFF"/>
        </a:solidFill>
        <a:ln w="762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228600</xdr:colOff>
      <xdr:row>19</xdr:row>
      <xdr:rowOff>76200</xdr:rowOff>
    </xdr:from>
    <xdr:to>
      <xdr:col>3</xdr:col>
      <xdr:colOff>238125</xdr:colOff>
      <xdr:row>29</xdr:row>
      <xdr:rowOff>95250</xdr:rowOff>
    </xdr:to>
    <xdr:sp>
      <xdr:nvSpPr>
        <xdr:cNvPr id="5492" name="AutoShape 428"/>
        <xdr:cNvSpPr>
          <a:spLocks/>
        </xdr:cNvSpPr>
      </xdr:nvSpPr>
      <xdr:spPr>
        <a:xfrm flipV="1">
          <a:off x="2552700" y="4248150"/>
          <a:ext cx="9525" cy="2000250"/>
        </a:xfrm>
        <a:prstGeom prst="line">
          <a:avLst/>
        </a:prstGeom>
        <a:solidFill>
          <a:srgbClr val="FFFFFF"/>
        </a:solidFill>
        <a:ln w="762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390525</xdr:colOff>
      <xdr:row>29</xdr:row>
      <xdr:rowOff>95250</xdr:rowOff>
    </xdr:from>
    <xdr:to>
      <xdr:col>5</xdr:col>
      <xdr:colOff>400050</xdr:colOff>
      <xdr:row>29</xdr:row>
      <xdr:rowOff>95250</xdr:rowOff>
    </xdr:to>
    <xdr:sp>
      <xdr:nvSpPr>
        <xdr:cNvPr id="5493" name="AutoShape 429"/>
        <xdr:cNvSpPr>
          <a:spLocks/>
        </xdr:cNvSpPr>
      </xdr:nvSpPr>
      <xdr:spPr>
        <a:xfrm>
          <a:off x="4248150" y="6248400"/>
          <a:ext cx="9525" cy="9525"/>
        </a:xfrm>
        <a:prstGeom prst="line">
          <a:avLst/>
        </a:prstGeom>
        <a:solidFill>
          <a:srgbClr val="FFFFFF"/>
        </a:solidFill>
        <a:ln w="762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390525</xdr:colOff>
      <xdr:row>19</xdr:row>
      <xdr:rowOff>76200</xdr:rowOff>
    </xdr:from>
    <xdr:to>
      <xdr:col>5</xdr:col>
      <xdr:colOff>400050</xdr:colOff>
      <xdr:row>29</xdr:row>
      <xdr:rowOff>95250</xdr:rowOff>
    </xdr:to>
    <xdr:sp>
      <xdr:nvSpPr>
        <xdr:cNvPr id="5494" name="AutoShape 430"/>
        <xdr:cNvSpPr>
          <a:spLocks/>
        </xdr:cNvSpPr>
      </xdr:nvSpPr>
      <xdr:spPr>
        <a:xfrm flipV="1">
          <a:off x="4248150" y="4248150"/>
          <a:ext cx="9525" cy="2000250"/>
        </a:xfrm>
        <a:prstGeom prst="line">
          <a:avLst/>
        </a:prstGeom>
        <a:solidFill>
          <a:srgbClr val="FFFFFF"/>
        </a:solidFill>
        <a:ln w="762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29</xdr:row>
      <xdr:rowOff>95250</xdr:rowOff>
    </xdr:from>
    <xdr:to>
      <xdr:col>1</xdr:col>
      <xdr:colOff>47625</xdr:colOff>
      <xdr:row>29</xdr:row>
      <xdr:rowOff>95250</xdr:rowOff>
    </xdr:to>
    <xdr:sp>
      <xdr:nvSpPr>
        <xdr:cNvPr id="5495" name="AutoShape 431"/>
        <xdr:cNvSpPr>
          <a:spLocks/>
        </xdr:cNvSpPr>
      </xdr:nvSpPr>
      <xdr:spPr>
        <a:xfrm>
          <a:off x="857250" y="6248400"/>
          <a:ext cx="9525" cy="9525"/>
        </a:xfrm>
        <a:prstGeom prst="line">
          <a:avLst/>
        </a:prstGeom>
        <a:solidFill>
          <a:srgbClr val="FFFFFF"/>
        </a:solidFill>
        <a:ln w="762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29</xdr:row>
      <xdr:rowOff>95250</xdr:rowOff>
    </xdr:from>
    <xdr:to>
      <xdr:col>5</xdr:col>
      <xdr:colOff>390525</xdr:colOff>
      <xdr:row>29</xdr:row>
      <xdr:rowOff>95250</xdr:rowOff>
    </xdr:to>
    <xdr:sp>
      <xdr:nvSpPr>
        <xdr:cNvPr id="5496" name="AutoShape 432"/>
        <xdr:cNvSpPr>
          <a:spLocks/>
        </xdr:cNvSpPr>
      </xdr:nvSpPr>
      <xdr:spPr>
        <a:xfrm>
          <a:off x="857250" y="6248400"/>
          <a:ext cx="3390900" cy="9525"/>
        </a:xfrm>
        <a:prstGeom prst="line">
          <a:avLst/>
        </a:prstGeom>
        <a:solidFill>
          <a:srgbClr val="FFFFFF"/>
        </a:solidFill>
        <a:ln w="762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26</xdr:row>
      <xdr:rowOff>19050</xdr:rowOff>
    </xdr:from>
    <xdr:to>
      <xdr:col>1</xdr:col>
      <xdr:colOff>47625</xdr:colOff>
      <xdr:row>26</xdr:row>
      <xdr:rowOff>28575</xdr:rowOff>
    </xdr:to>
    <xdr:sp>
      <xdr:nvSpPr>
        <xdr:cNvPr id="5497" name="AutoShape 433"/>
        <xdr:cNvSpPr>
          <a:spLocks/>
        </xdr:cNvSpPr>
      </xdr:nvSpPr>
      <xdr:spPr>
        <a:xfrm>
          <a:off x="857250" y="5572125"/>
          <a:ext cx="9525" cy="9525"/>
        </a:xfrm>
        <a:prstGeom prst="line">
          <a:avLst/>
        </a:prstGeom>
        <a:solidFill>
          <a:srgbClr val="FFFFFF"/>
        </a:solidFill>
        <a:ln w="762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26</xdr:row>
      <xdr:rowOff>19050</xdr:rowOff>
    </xdr:from>
    <xdr:to>
      <xdr:col>5</xdr:col>
      <xdr:colOff>390525</xdr:colOff>
      <xdr:row>26</xdr:row>
      <xdr:rowOff>28575</xdr:rowOff>
    </xdr:to>
    <xdr:sp>
      <xdr:nvSpPr>
        <xdr:cNvPr id="5498" name="AutoShape 434"/>
        <xdr:cNvSpPr>
          <a:spLocks/>
        </xdr:cNvSpPr>
      </xdr:nvSpPr>
      <xdr:spPr>
        <a:xfrm>
          <a:off x="857250" y="5572125"/>
          <a:ext cx="3390900" cy="9525"/>
        </a:xfrm>
        <a:prstGeom prst="line">
          <a:avLst/>
        </a:prstGeom>
        <a:solidFill>
          <a:srgbClr val="FFFFFF"/>
        </a:solidFill>
        <a:ln w="762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22</xdr:row>
      <xdr:rowOff>123825</xdr:rowOff>
    </xdr:from>
    <xdr:to>
      <xdr:col>1</xdr:col>
      <xdr:colOff>47625</xdr:colOff>
      <xdr:row>22</xdr:row>
      <xdr:rowOff>133350</xdr:rowOff>
    </xdr:to>
    <xdr:sp>
      <xdr:nvSpPr>
        <xdr:cNvPr id="5499" name="AutoShape 435"/>
        <xdr:cNvSpPr>
          <a:spLocks/>
        </xdr:cNvSpPr>
      </xdr:nvSpPr>
      <xdr:spPr>
        <a:xfrm>
          <a:off x="857250" y="4914900"/>
          <a:ext cx="9525" cy="9525"/>
        </a:xfrm>
        <a:prstGeom prst="line">
          <a:avLst/>
        </a:prstGeom>
        <a:solidFill>
          <a:srgbClr val="FFFFFF"/>
        </a:solidFill>
        <a:ln w="762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22</xdr:row>
      <xdr:rowOff>123825</xdr:rowOff>
    </xdr:from>
    <xdr:to>
      <xdr:col>5</xdr:col>
      <xdr:colOff>390525</xdr:colOff>
      <xdr:row>22</xdr:row>
      <xdr:rowOff>133350</xdr:rowOff>
    </xdr:to>
    <xdr:sp>
      <xdr:nvSpPr>
        <xdr:cNvPr id="5500" name="AutoShape 436"/>
        <xdr:cNvSpPr>
          <a:spLocks/>
        </xdr:cNvSpPr>
      </xdr:nvSpPr>
      <xdr:spPr>
        <a:xfrm>
          <a:off x="857250" y="4914900"/>
          <a:ext cx="3390900" cy="9525"/>
        </a:xfrm>
        <a:prstGeom prst="line">
          <a:avLst/>
        </a:prstGeom>
        <a:solidFill>
          <a:srgbClr val="FFFFFF"/>
        </a:solidFill>
        <a:ln w="762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19</xdr:row>
      <xdr:rowOff>76200</xdr:rowOff>
    </xdr:from>
    <xdr:to>
      <xdr:col>1</xdr:col>
      <xdr:colOff>47625</xdr:colOff>
      <xdr:row>19</xdr:row>
      <xdr:rowOff>85725</xdr:rowOff>
    </xdr:to>
    <xdr:sp>
      <xdr:nvSpPr>
        <xdr:cNvPr id="5501" name="AutoShape 437"/>
        <xdr:cNvSpPr>
          <a:spLocks/>
        </xdr:cNvSpPr>
      </xdr:nvSpPr>
      <xdr:spPr>
        <a:xfrm>
          <a:off x="857250" y="4248150"/>
          <a:ext cx="9525" cy="9525"/>
        </a:xfrm>
        <a:prstGeom prst="line">
          <a:avLst/>
        </a:prstGeom>
        <a:solidFill>
          <a:srgbClr val="FFFFFF"/>
        </a:solidFill>
        <a:ln w="762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19</xdr:row>
      <xdr:rowOff>76200</xdr:rowOff>
    </xdr:from>
    <xdr:to>
      <xdr:col>5</xdr:col>
      <xdr:colOff>390525</xdr:colOff>
      <xdr:row>19</xdr:row>
      <xdr:rowOff>85725</xdr:rowOff>
    </xdr:to>
    <xdr:sp>
      <xdr:nvSpPr>
        <xdr:cNvPr id="5502" name="AutoShape 438"/>
        <xdr:cNvSpPr>
          <a:spLocks/>
        </xdr:cNvSpPr>
      </xdr:nvSpPr>
      <xdr:spPr>
        <a:xfrm>
          <a:off x="857250" y="4248150"/>
          <a:ext cx="3390900" cy="9525"/>
        </a:xfrm>
        <a:prstGeom prst="line">
          <a:avLst/>
        </a:prstGeom>
        <a:solidFill>
          <a:srgbClr val="FFFFFF"/>
        </a:solidFill>
        <a:ln w="762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22</xdr:row>
      <xdr:rowOff>9525</xdr:rowOff>
    </xdr:from>
    <xdr:to>
      <xdr:col>2</xdr:col>
      <xdr:colOff>561975</xdr:colOff>
      <xdr:row>22</xdr:row>
      <xdr:rowOff>47625</xdr:rowOff>
    </xdr:to>
    <xdr:sp>
      <xdr:nvSpPr>
        <xdr:cNvPr id="5503" name="AutoShape 439"/>
        <xdr:cNvSpPr>
          <a:spLocks/>
        </xdr:cNvSpPr>
      </xdr:nvSpPr>
      <xdr:spPr>
        <a:xfrm>
          <a:off x="2095500" y="4800600"/>
          <a:ext cx="9525" cy="38100"/>
        </a:xfrm>
        <a:custGeom>
          <a:pathLst>
            <a:path h="128" w="15">
              <a:moveTo>
                <a:pt x="0" y="128"/>
              </a:moveTo>
              <a:lnTo>
                <a:pt x="0" y="0"/>
              </a:lnTo>
              <a:lnTo>
                <a:pt x="15" y="0"/>
              </a:lnTo>
              <a:lnTo>
                <a:pt x="15" y="128"/>
              </a:lnTo>
              <a:lnTo>
                <a:pt x="0" y="128"/>
              </a:lnTo>
              <a:lnTo>
                <a:pt x="0" y="128"/>
              </a:lnTo>
              <a:close/>
            </a:path>
          </a:pathLst>
        </a:custGeom>
        <a:solidFill>
          <a:srgbClr val="000000"/>
        </a:solidFill>
        <a:ln w="762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323850</xdr:colOff>
      <xdr:row>30</xdr:row>
      <xdr:rowOff>47625</xdr:rowOff>
    </xdr:from>
    <xdr:to>
      <xdr:col>2</xdr:col>
      <xdr:colOff>361950</xdr:colOff>
      <xdr:row>30</xdr:row>
      <xdr:rowOff>95250</xdr:rowOff>
    </xdr:to>
    <xdr:sp>
      <xdr:nvSpPr>
        <xdr:cNvPr id="5504" name="AutoShape 440"/>
        <xdr:cNvSpPr>
          <a:spLocks/>
        </xdr:cNvSpPr>
      </xdr:nvSpPr>
      <xdr:spPr>
        <a:xfrm>
          <a:off x="1866900" y="6400800"/>
          <a:ext cx="47625" cy="47625"/>
        </a:xfrm>
        <a:custGeom>
          <a:pathLst>
            <a:path h="183" w="146">
              <a:moveTo>
                <a:pt x="0" y="127"/>
              </a:moveTo>
              <a:lnTo>
                <a:pt x="30" y="123"/>
              </a:lnTo>
              <a:lnTo>
                <a:pt x="30" y="126"/>
              </a:lnTo>
              <a:lnTo>
                <a:pt x="31" y="131"/>
              </a:lnTo>
              <a:lnTo>
                <a:pt x="35" y="141"/>
              </a:lnTo>
              <a:lnTo>
                <a:pt x="41" y="148"/>
              </a:lnTo>
              <a:lnTo>
                <a:pt x="43" y="149"/>
              </a:lnTo>
              <a:lnTo>
                <a:pt x="49" y="153"/>
              </a:lnTo>
              <a:lnTo>
                <a:pt x="54" y="156"/>
              </a:lnTo>
              <a:lnTo>
                <a:pt x="65" y="159"/>
              </a:lnTo>
              <a:lnTo>
                <a:pt x="75" y="159"/>
              </a:lnTo>
              <a:lnTo>
                <a:pt x="78" y="159"/>
              </a:lnTo>
              <a:lnTo>
                <a:pt x="84" y="159"/>
              </a:lnTo>
              <a:lnTo>
                <a:pt x="95" y="157"/>
              </a:lnTo>
              <a:lnTo>
                <a:pt x="104" y="152"/>
              </a:lnTo>
              <a:lnTo>
                <a:pt x="106" y="150"/>
              </a:lnTo>
              <a:lnTo>
                <a:pt x="107" y="149"/>
              </a:lnTo>
              <a:lnTo>
                <a:pt x="110" y="146"/>
              </a:lnTo>
              <a:lnTo>
                <a:pt x="114" y="140"/>
              </a:lnTo>
              <a:lnTo>
                <a:pt x="115" y="133"/>
              </a:lnTo>
              <a:lnTo>
                <a:pt x="116" y="131"/>
              </a:lnTo>
              <a:lnTo>
                <a:pt x="115" y="127"/>
              </a:lnTo>
              <a:lnTo>
                <a:pt x="114" y="124"/>
              </a:lnTo>
              <a:lnTo>
                <a:pt x="112" y="122"/>
              </a:lnTo>
              <a:lnTo>
                <a:pt x="110" y="119"/>
              </a:lnTo>
              <a:lnTo>
                <a:pt x="108" y="117"/>
              </a:lnTo>
              <a:lnTo>
                <a:pt x="107" y="116"/>
              </a:lnTo>
              <a:lnTo>
                <a:pt x="102" y="114"/>
              </a:lnTo>
              <a:lnTo>
                <a:pt x="98" y="113"/>
              </a:lnTo>
              <a:lnTo>
                <a:pt x="87" y="108"/>
              </a:lnTo>
              <a:lnTo>
                <a:pt x="76" y="105"/>
              </a:lnTo>
              <a:lnTo>
                <a:pt x="70" y="104"/>
              </a:lnTo>
              <a:lnTo>
                <a:pt x="61" y="102"/>
              </a:lnTo>
              <a:lnTo>
                <a:pt x="44" y="97"/>
              </a:lnTo>
              <a:lnTo>
                <a:pt x="33" y="93"/>
              </a:lnTo>
              <a:lnTo>
                <a:pt x="31" y="91"/>
              </a:lnTo>
              <a:lnTo>
                <a:pt x="28" y="90"/>
              </a:lnTo>
              <a:lnTo>
                <a:pt x="24" y="88"/>
              </a:lnTo>
              <a:lnTo>
                <a:pt x="17" y="83"/>
              </a:lnTo>
              <a:lnTo>
                <a:pt x="12" y="77"/>
              </a:lnTo>
              <a:lnTo>
                <a:pt x="11" y="75"/>
              </a:lnTo>
              <a:lnTo>
                <a:pt x="10" y="74"/>
              </a:lnTo>
              <a:lnTo>
                <a:pt x="8" y="70"/>
              </a:lnTo>
              <a:lnTo>
                <a:pt x="6" y="61"/>
              </a:lnTo>
              <a:lnTo>
                <a:pt x="5" y="53"/>
              </a:lnTo>
              <a:lnTo>
                <a:pt x="5" y="51"/>
              </a:lnTo>
              <a:lnTo>
                <a:pt x="5" y="50"/>
              </a:lnTo>
              <a:lnTo>
                <a:pt x="5" y="46"/>
              </a:lnTo>
              <a:lnTo>
                <a:pt x="6" y="39"/>
              </a:lnTo>
              <a:lnTo>
                <a:pt x="9" y="32"/>
              </a:lnTo>
              <a:lnTo>
                <a:pt x="10" y="30"/>
              </a:lnTo>
              <a:lnTo>
                <a:pt x="12" y="26"/>
              </a:lnTo>
              <a:lnTo>
                <a:pt x="17" y="19"/>
              </a:lnTo>
              <a:lnTo>
                <a:pt x="23" y="14"/>
              </a:lnTo>
              <a:lnTo>
                <a:pt x="25" y="12"/>
              </a:lnTo>
              <a:lnTo>
                <a:pt x="28" y="10"/>
              </a:lnTo>
              <a:lnTo>
                <a:pt x="34" y="7"/>
              </a:lnTo>
              <a:lnTo>
                <a:pt x="41" y="5"/>
              </a:lnTo>
              <a:lnTo>
                <a:pt x="43" y="4"/>
              </a:lnTo>
              <a:lnTo>
                <a:pt x="45" y="4"/>
              </a:lnTo>
              <a:lnTo>
                <a:pt x="49" y="3"/>
              </a:lnTo>
              <a:lnTo>
                <a:pt x="58" y="1"/>
              </a:lnTo>
              <a:lnTo>
                <a:pt x="67" y="1"/>
              </a:lnTo>
              <a:lnTo>
                <a:pt x="70" y="0"/>
              </a:lnTo>
              <a:lnTo>
                <a:pt x="73" y="1"/>
              </a:lnTo>
              <a:lnTo>
                <a:pt x="79" y="1"/>
              </a:lnTo>
              <a:lnTo>
                <a:pt x="92" y="3"/>
              </a:lnTo>
              <a:lnTo>
                <a:pt x="103" y="6"/>
              </a:lnTo>
              <a:lnTo>
                <a:pt x="106" y="6"/>
              </a:lnTo>
              <a:lnTo>
                <a:pt x="108" y="8"/>
              </a:lnTo>
              <a:lnTo>
                <a:pt x="113" y="10"/>
              </a:lnTo>
              <a:lnTo>
                <a:pt x="122" y="15"/>
              </a:lnTo>
              <a:lnTo>
                <a:pt x="128" y="22"/>
              </a:lnTo>
              <a:lnTo>
                <a:pt x="130" y="23"/>
              </a:lnTo>
              <a:lnTo>
                <a:pt x="131" y="25"/>
              </a:lnTo>
              <a:lnTo>
                <a:pt x="133" y="29"/>
              </a:lnTo>
              <a:lnTo>
                <a:pt x="136" y="37"/>
              </a:lnTo>
              <a:lnTo>
                <a:pt x="139" y="47"/>
              </a:lnTo>
              <a:lnTo>
                <a:pt x="140" y="49"/>
              </a:lnTo>
              <a:lnTo>
                <a:pt x="110" y="53"/>
              </a:lnTo>
              <a:lnTo>
                <a:pt x="109" y="51"/>
              </a:lnTo>
              <a:lnTo>
                <a:pt x="108" y="47"/>
              </a:lnTo>
              <a:lnTo>
                <a:pt x="105" y="40"/>
              </a:lnTo>
              <a:lnTo>
                <a:pt x="100" y="35"/>
              </a:lnTo>
              <a:lnTo>
                <a:pt x="99" y="33"/>
              </a:lnTo>
              <a:lnTo>
                <a:pt x="97" y="32"/>
              </a:lnTo>
              <a:lnTo>
                <a:pt x="94" y="30"/>
              </a:lnTo>
              <a:lnTo>
                <a:pt x="84" y="27"/>
              </a:lnTo>
              <a:lnTo>
                <a:pt x="74" y="26"/>
              </a:lnTo>
              <a:lnTo>
                <a:pt x="72" y="25"/>
              </a:lnTo>
              <a:lnTo>
                <a:pt x="68" y="26"/>
              </a:lnTo>
              <a:lnTo>
                <a:pt x="62" y="26"/>
              </a:lnTo>
              <a:lnTo>
                <a:pt x="51" y="28"/>
              </a:lnTo>
              <a:lnTo>
                <a:pt x="43" y="31"/>
              </a:lnTo>
              <a:lnTo>
                <a:pt x="42" y="32"/>
              </a:lnTo>
              <a:lnTo>
                <a:pt x="40" y="34"/>
              </a:lnTo>
              <a:lnTo>
                <a:pt x="38" y="36"/>
              </a:lnTo>
              <a:lnTo>
                <a:pt x="35" y="41"/>
              </a:lnTo>
              <a:lnTo>
                <a:pt x="34" y="46"/>
              </a:lnTo>
              <a:lnTo>
                <a:pt x="34" y="47"/>
              </a:lnTo>
              <a:lnTo>
                <a:pt x="34" y="48"/>
              </a:lnTo>
              <a:lnTo>
                <a:pt x="34" y="50"/>
              </a:lnTo>
              <a:lnTo>
                <a:pt x="35" y="54"/>
              </a:lnTo>
              <a:lnTo>
                <a:pt x="36" y="57"/>
              </a:lnTo>
              <a:lnTo>
                <a:pt x="37" y="57"/>
              </a:lnTo>
              <a:lnTo>
                <a:pt x="39" y="60"/>
              </a:lnTo>
              <a:lnTo>
                <a:pt x="42" y="63"/>
              </a:lnTo>
              <a:lnTo>
                <a:pt x="46" y="65"/>
              </a:lnTo>
              <a:lnTo>
                <a:pt x="48" y="65"/>
              </a:lnTo>
              <a:lnTo>
                <a:pt x="51" y="68"/>
              </a:lnTo>
              <a:lnTo>
                <a:pt x="60" y="70"/>
              </a:lnTo>
              <a:lnTo>
                <a:pt x="71" y="74"/>
              </a:lnTo>
              <a:lnTo>
                <a:pt x="75" y="74"/>
              </a:lnTo>
              <a:lnTo>
                <a:pt x="80" y="76"/>
              </a:lnTo>
              <a:lnTo>
                <a:pt x="90" y="78"/>
              </a:lnTo>
              <a:lnTo>
                <a:pt x="105" y="83"/>
              </a:lnTo>
              <a:lnTo>
                <a:pt x="116" y="87"/>
              </a:lnTo>
              <a:lnTo>
                <a:pt x="120" y="87"/>
              </a:lnTo>
              <a:lnTo>
                <a:pt x="121" y="88"/>
              </a:lnTo>
              <a:lnTo>
                <a:pt x="125" y="90"/>
              </a:lnTo>
              <a:lnTo>
                <a:pt x="132" y="95"/>
              </a:lnTo>
              <a:lnTo>
                <a:pt x="137" y="101"/>
              </a:lnTo>
              <a:lnTo>
                <a:pt x="139" y="102"/>
              </a:lnTo>
              <a:lnTo>
                <a:pt x="140" y="104"/>
              </a:lnTo>
              <a:lnTo>
                <a:pt x="142" y="108"/>
              </a:lnTo>
              <a:lnTo>
                <a:pt x="144" y="117"/>
              </a:lnTo>
              <a:lnTo>
                <a:pt x="145" y="126"/>
              </a:lnTo>
              <a:lnTo>
                <a:pt x="146" y="128"/>
              </a:lnTo>
              <a:lnTo>
                <a:pt x="145" y="131"/>
              </a:lnTo>
              <a:lnTo>
                <a:pt x="145" y="136"/>
              </a:lnTo>
              <a:lnTo>
                <a:pt x="143" y="145"/>
              </a:lnTo>
              <a:lnTo>
                <a:pt x="139" y="154"/>
              </a:lnTo>
              <a:lnTo>
                <a:pt x="138" y="157"/>
              </a:lnTo>
              <a:lnTo>
                <a:pt x="136" y="159"/>
              </a:lnTo>
              <a:lnTo>
                <a:pt x="133" y="163"/>
              </a:lnTo>
              <a:lnTo>
                <a:pt x="125" y="170"/>
              </a:lnTo>
              <a:lnTo>
                <a:pt x="114" y="175"/>
              </a:lnTo>
              <a:lnTo>
                <a:pt x="112" y="176"/>
              </a:lnTo>
              <a:lnTo>
                <a:pt x="109" y="178"/>
              </a:lnTo>
              <a:lnTo>
                <a:pt x="103" y="180"/>
              </a:lnTo>
              <a:lnTo>
                <a:pt x="91" y="182"/>
              </a:lnTo>
              <a:lnTo>
                <a:pt x="78" y="183"/>
              </a:lnTo>
              <a:lnTo>
                <a:pt x="75" y="183"/>
              </a:lnTo>
              <a:lnTo>
                <a:pt x="69" y="183"/>
              </a:lnTo>
              <a:lnTo>
                <a:pt x="59" y="183"/>
              </a:lnTo>
              <a:lnTo>
                <a:pt x="40" y="179"/>
              </a:lnTo>
              <a:lnTo>
                <a:pt x="25" y="173"/>
              </a:lnTo>
              <a:lnTo>
                <a:pt x="23" y="170"/>
              </a:lnTo>
              <a:lnTo>
                <a:pt x="19" y="168"/>
              </a:lnTo>
              <a:lnTo>
                <a:pt x="13" y="163"/>
              </a:lnTo>
              <a:lnTo>
                <a:pt x="5" y="148"/>
              </a:lnTo>
              <a:lnTo>
                <a:pt x="0" y="132"/>
              </a:lnTo>
              <a:lnTo>
                <a:pt x="0" y="127"/>
              </a:lnTo>
              <a:lnTo>
                <a:pt x="0" y="127"/>
              </a:lnTo>
              <a:lnTo>
                <a:pt x="0" y="127"/>
              </a:lnTo>
              <a:close/>
            </a:path>
          </a:pathLst>
        </a:custGeom>
        <a:solidFill>
          <a:srgbClr val="000000"/>
        </a:solidFill>
        <a:ln w="762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428625</xdr:colOff>
      <xdr:row>30</xdr:row>
      <xdr:rowOff>19050</xdr:rowOff>
    </xdr:from>
    <xdr:ext cx="0" cy="200025"/>
    <xdr:sp>
      <xdr:nvSpPr>
        <xdr:cNvPr id="5505" name="AutoShape 441"/>
        <xdr:cNvSpPr>
          <a:spLocks/>
        </xdr:cNvSpPr>
      </xdr:nvSpPr>
      <xdr:spPr>
        <a:xfrm>
          <a:off x="4286250" y="637222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twoCellAnchor>
    <xdr:from>
      <xdr:col>2</xdr:col>
      <xdr:colOff>466725</xdr:colOff>
      <xdr:row>21</xdr:row>
      <xdr:rowOff>142875</xdr:rowOff>
    </xdr:from>
    <xdr:to>
      <xdr:col>2</xdr:col>
      <xdr:colOff>628650</xdr:colOff>
      <xdr:row>23</xdr:row>
      <xdr:rowOff>0</xdr:rowOff>
    </xdr:to>
    <xdr:sp>
      <xdr:nvSpPr>
        <xdr:cNvPr id="5506" name="TextBox 6"/>
        <xdr:cNvSpPr txBox="1">
          <a:spLocks noChangeArrowheads="1"/>
        </xdr:cNvSpPr>
      </xdr:nvSpPr>
      <xdr:spPr>
        <a:xfrm>
          <a:off x="2009775" y="4705350"/>
          <a:ext cx="152400" cy="247650"/>
        </a:xfrm>
        <a:prstGeom prst="rect">
          <a:avLst/>
        </a:prstGeom>
        <a:solidFill>
          <a:srgbClr val="33CCCC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</a:t>
          </a:r>
        </a:p>
      </xdr:txBody>
    </xdr:sp>
    <xdr:clientData/>
  </xdr:twoCellAnchor>
  <xdr:oneCellAnchor>
    <xdr:from>
      <xdr:col>3</xdr:col>
      <xdr:colOff>314325</xdr:colOff>
      <xdr:row>17</xdr:row>
      <xdr:rowOff>0</xdr:rowOff>
    </xdr:from>
    <xdr:ext cx="76200" cy="200025"/>
    <xdr:sp>
      <xdr:nvSpPr>
        <xdr:cNvPr id="5507" name="TextBox 8"/>
        <xdr:cNvSpPr txBox="1">
          <a:spLocks noChangeArrowheads="1"/>
        </xdr:cNvSpPr>
      </xdr:nvSpPr>
      <xdr:spPr>
        <a:xfrm>
          <a:off x="2638425" y="3771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28575</xdr:colOff>
      <xdr:row>17</xdr:row>
      <xdr:rowOff>104775</xdr:rowOff>
    </xdr:from>
    <xdr:ext cx="76200" cy="200025"/>
    <xdr:sp>
      <xdr:nvSpPr>
        <xdr:cNvPr id="5508" name="TextBox 9"/>
        <xdr:cNvSpPr txBox="1">
          <a:spLocks noChangeArrowheads="1"/>
        </xdr:cNvSpPr>
      </xdr:nvSpPr>
      <xdr:spPr>
        <a:xfrm>
          <a:off x="3143250" y="3876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600075</xdr:colOff>
      <xdr:row>22</xdr:row>
      <xdr:rowOff>28575</xdr:rowOff>
    </xdr:from>
    <xdr:ext cx="76200" cy="200025"/>
    <xdr:sp>
      <xdr:nvSpPr>
        <xdr:cNvPr id="5509" name="TextBox 10"/>
        <xdr:cNvSpPr txBox="1">
          <a:spLocks noChangeArrowheads="1"/>
        </xdr:cNvSpPr>
      </xdr:nvSpPr>
      <xdr:spPr>
        <a:xfrm>
          <a:off x="4457700" y="481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561975</xdr:colOff>
      <xdr:row>27</xdr:row>
      <xdr:rowOff>38100</xdr:rowOff>
    </xdr:from>
    <xdr:ext cx="76200" cy="200025"/>
    <xdr:sp>
      <xdr:nvSpPr>
        <xdr:cNvPr id="5510" name="TextBox 11"/>
        <xdr:cNvSpPr txBox="1">
          <a:spLocks noChangeArrowheads="1"/>
        </xdr:cNvSpPr>
      </xdr:nvSpPr>
      <xdr:spPr>
        <a:xfrm>
          <a:off x="5153025" y="5791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676275</xdr:colOff>
      <xdr:row>27</xdr:row>
      <xdr:rowOff>180975</xdr:rowOff>
    </xdr:from>
    <xdr:ext cx="76200" cy="200025"/>
    <xdr:sp>
      <xdr:nvSpPr>
        <xdr:cNvPr id="5511" name="TextBox 12"/>
        <xdr:cNvSpPr txBox="1">
          <a:spLocks noChangeArrowheads="1"/>
        </xdr:cNvSpPr>
      </xdr:nvSpPr>
      <xdr:spPr>
        <a:xfrm>
          <a:off x="5267325" y="5934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161925</xdr:colOff>
      <xdr:row>29</xdr:row>
      <xdr:rowOff>76200</xdr:rowOff>
    </xdr:from>
    <xdr:ext cx="76200" cy="200025"/>
    <xdr:sp>
      <xdr:nvSpPr>
        <xdr:cNvPr id="5512" name="TextBox 13"/>
        <xdr:cNvSpPr txBox="1">
          <a:spLocks noChangeArrowheads="1"/>
        </xdr:cNvSpPr>
      </xdr:nvSpPr>
      <xdr:spPr>
        <a:xfrm>
          <a:off x="5619750" y="6229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190500</xdr:colOff>
      <xdr:row>29</xdr:row>
      <xdr:rowOff>0</xdr:rowOff>
    </xdr:from>
    <xdr:ext cx="76200" cy="200025"/>
    <xdr:sp>
      <xdr:nvSpPr>
        <xdr:cNvPr id="5513" name="TextBox 14"/>
        <xdr:cNvSpPr txBox="1">
          <a:spLocks noChangeArrowheads="1"/>
        </xdr:cNvSpPr>
      </xdr:nvSpPr>
      <xdr:spPr>
        <a:xfrm>
          <a:off x="5648325" y="6153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38100</xdr:colOff>
      <xdr:row>29</xdr:row>
      <xdr:rowOff>161925</xdr:rowOff>
    </xdr:from>
    <xdr:ext cx="76200" cy="200025"/>
    <xdr:sp>
      <xdr:nvSpPr>
        <xdr:cNvPr id="5514" name="TextBox 15"/>
        <xdr:cNvSpPr txBox="1">
          <a:spLocks noChangeArrowheads="1"/>
        </xdr:cNvSpPr>
      </xdr:nvSpPr>
      <xdr:spPr>
        <a:xfrm>
          <a:off x="5495925" y="6315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752475</xdr:colOff>
      <xdr:row>30</xdr:row>
      <xdr:rowOff>0</xdr:rowOff>
    </xdr:from>
    <xdr:ext cx="76200" cy="200025"/>
    <xdr:sp>
      <xdr:nvSpPr>
        <xdr:cNvPr id="5515" name="TextBox 16"/>
        <xdr:cNvSpPr txBox="1">
          <a:spLocks noChangeArrowheads="1"/>
        </xdr:cNvSpPr>
      </xdr:nvSpPr>
      <xdr:spPr>
        <a:xfrm>
          <a:off x="5343525" y="6353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733425</xdr:colOff>
      <xdr:row>29</xdr:row>
      <xdr:rowOff>180975</xdr:rowOff>
    </xdr:from>
    <xdr:ext cx="76200" cy="200025"/>
    <xdr:sp>
      <xdr:nvSpPr>
        <xdr:cNvPr id="5516" name="TextBox 17"/>
        <xdr:cNvSpPr txBox="1">
          <a:spLocks noChangeArrowheads="1"/>
        </xdr:cNvSpPr>
      </xdr:nvSpPr>
      <xdr:spPr>
        <a:xfrm>
          <a:off x="5324475" y="6334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581025</xdr:colOff>
      <xdr:row>30</xdr:row>
      <xdr:rowOff>142875</xdr:rowOff>
    </xdr:from>
    <xdr:ext cx="76200" cy="200025"/>
    <xdr:sp>
      <xdr:nvSpPr>
        <xdr:cNvPr id="5517" name="TextBox 20"/>
        <xdr:cNvSpPr txBox="1">
          <a:spLocks noChangeArrowheads="1"/>
        </xdr:cNvSpPr>
      </xdr:nvSpPr>
      <xdr:spPr>
        <a:xfrm>
          <a:off x="5172075" y="649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371475</xdr:colOff>
      <xdr:row>30</xdr:row>
      <xdr:rowOff>28575</xdr:rowOff>
    </xdr:from>
    <xdr:ext cx="76200" cy="200025"/>
    <xdr:sp>
      <xdr:nvSpPr>
        <xdr:cNvPr id="5518" name="TextBox 21"/>
        <xdr:cNvSpPr txBox="1">
          <a:spLocks noChangeArrowheads="1"/>
        </xdr:cNvSpPr>
      </xdr:nvSpPr>
      <xdr:spPr>
        <a:xfrm>
          <a:off x="5829300" y="6381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314325</xdr:colOff>
      <xdr:row>30</xdr:row>
      <xdr:rowOff>9525</xdr:rowOff>
    </xdr:from>
    <xdr:ext cx="76200" cy="200025"/>
    <xdr:sp>
      <xdr:nvSpPr>
        <xdr:cNvPr id="5519" name="TextBox 22"/>
        <xdr:cNvSpPr txBox="1">
          <a:spLocks noChangeArrowheads="1"/>
        </xdr:cNvSpPr>
      </xdr:nvSpPr>
      <xdr:spPr>
        <a:xfrm>
          <a:off x="5772150" y="6362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504825</xdr:colOff>
      <xdr:row>29</xdr:row>
      <xdr:rowOff>142875</xdr:rowOff>
    </xdr:from>
    <xdr:ext cx="76200" cy="200025"/>
    <xdr:sp>
      <xdr:nvSpPr>
        <xdr:cNvPr id="5520" name="TextBox 23"/>
        <xdr:cNvSpPr txBox="1">
          <a:spLocks noChangeArrowheads="1"/>
        </xdr:cNvSpPr>
      </xdr:nvSpPr>
      <xdr:spPr>
        <a:xfrm>
          <a:off x="5962650" y="629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838200</xdr:colOff>
      <xdr:row>32</xdr:row>
      <xdr:rowOff>0</xdr:rowOff>
    </xdr:from>
    <xdr:ext cx="76200" cy="200025"/>
    <xdr:sp>
      <xdr:nvSpPr>
        <xdr:cNvPr id="5521" name="TextBox 24"/>
        <xdr:cNvSpPr txBox="1">
          <a:spLocks noChangeArrowheads="1"/>
        </xdr:cNvSpPr>
      </xdr:nvSpPr>
      <xdr:spPr>
        <a:xfrm>
          <a:off x="5429250" y="6753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219075</xdr:colOff>
      <xdr:row>30</xdr:row>
      <xdr:rowOff>76200</xdr:rowOff>
    </xdr:from>
    <xdr:ext cx="76200" cy="200025"/>
    <xdr:sp>
      <xdr:nvSpPr>
        <xdr:cNvPr id="5522" name="TextBox 25"/>
        <xdr:cNvSpPr txBox="1">
          <a:spLocks noChangeArrowheads="1"/>
        </xdr:cNvSpPr>
      </xdr:nvSpPr>
      <xdr:spPr>
        <a:xfrm>
          <a:off x="4810125" y="6429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333375</xdr:colOff>
      <xdr:row>30</xdr:row>
      <xdr:rowOff>85725</xdr:rowOff>
    </xdr:from>
    <xdr:ext cx="76200" cy="200025"/>
    <xdr:sp>
      <xdr:nvSpPr>
        <xdr:cNvPr id="5523" name="TextBox 26"/>
        <xdr:cNvSpPr txBox="1">
          <a:spLocks noChangeArrowheads="1"/>
        </xdr:cNvSpPr>
      </xdr:nvSpPr>
      <xdr:spPr>
        <a:xfrm>
          <a:off x="4924425" y="6438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76200</xdr:colOff>
      <xdr:row>31</xdr:row>
      <xdr:rowOff>9525</xdr:rowOff>
    </xdr:from>
    <xdr:ext cx="76200" cy="200025"/>
    <xdr:sp>
      <xdr:nvSpPr>
        <xdr:cNvPr id="5524" name="TextBox 27"/>
        <xdr:cNvSpPr txBox="1">
          <a:spLocks noChangeArrowheads="1"/>
        </xdr:cNvSpPr>
      </xdr:nvSpPr>
      <xdr:spPr>
        <a:xfrm>
          <a:off x="4667250" y="6562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638175</xdr:colOff>
      <xdr:row>30</xdr:row>
      <xdr:rowOff>142875</xdr:rowOff>
    </xdr:from>
    <xdr:ext cx="76200" cy="200025"/>
    <xdr:sp>
      <xdr:nvSpPr>
        <xdr:cNvPr id="5525" name="TextBox 28"/>
        <xdr:cNvSpPr txBox="1">
          <a:spLocks noChangeArrowheads="1"/>
        </xdr:cNvSpPr>
      </xdr:nvSpPr>
      <xdr:spPr>
        <a:xfrm>
          <a:off x="4495800" y="649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85725</xdr:colOff>
      <xdr:row>30</xdr:row>
      <xdr:rowOff>85725</xdr:rowOff>
    </xdr:from>
    <xdr:ext cx="76200" cy="200025"/>
    <xdr:sp>
      <xdr:nvSpPr>
        <xdr:cNvPr id="5526" name="TextBox 30"/>
        <xdr:cNvSpPr txBox="1">
          <a:spLocks noChangeArrowheads="1"/>
        </xdr:cNvSpPr>
      </xdr:nvSpPr>
      <xdr:spPr>
        <a:xfrm>
          <a:off x="8324850" y="6438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257175</xdr:colOff>
      <xdr:row>32</xdr:row>
      <xdr:rowOff>0</xdr:rowOff>
    </xdr:from>
    <xdr:ext cx="76200" cy="200025"/>
    <xdr:sp>
      <xdr:nvSpPr>
        <xdr:cNvPr id="5527" name="TextBox 31"/>
        <xdr:cNvSpPr txBox="1">
          <a:spLocks noChangeArrowheads="1"/>
        </xdr:cNvSpPr>
      </xdr:nvSpPr>
      <xdr:spPr>
        <a:xfrm>
          <a:off x="10325100" y="6753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504825</xdr:colOff>
      <xdr:row>32</xdr:row>
      <xdr:rowOff>0</xdr:rowOff>
    </xdr:from>
    <xdr:ext cx="76200" cy="200025"/>
    <xdr:sp>
      <xdr:nvSpPr>
        <xdr:cNvPr id="5528" name="TextBox 32"/>
        <xdr:cNvSpPr txBox="1">
          <a:spLocks noChangeArrowheads="1"/>
        </xdr:cNvSpPr>
      </xdr:nvSpPr>
      <xdr:spPr>
        <a:xfrm>
          <a:off x="8743950" y="6753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104775</xdr:colOff>
      <xdr:row>32</xdr:row>
      <xdr:rowOff>0</xdr:rowOff>
    </xdr:from>
    <xdr:ext cx="76200" cy="200025"/>
    <xdr:sp>
      <xdr:nvSpPr>
        <xdr:cNvPr id="5529" name="TextBox 33"/>
        <xdr:cNvSpPr txBox="1">
          <a:spLocks noChangeArrowheads="1"/>
        </xdr:cNvSpPr>
      </xdr:nvSpPr>
      <xdr:spPr>
        <a:xfrm>
          <a:off x="8343900" y="6753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142875</xdr:colOff>
      <xdr:row>32</xdr:row>
      <xdr:rowOff>0</xdr:rowOff>
    </xdr:from>
    <xdr:ext cx="76200" cy="200025"/>
    <xdr:sp>
      <xdr:nvSpPr>
        <xdr:cNvPr id="5530" name="TextBox 34"/>
        <xdr:cNvSpPr txBox="1">
          <a:spLocks noChangeArrowheads="1"/>
        </xdr:cNvSpPr>
      </xdr:nvSpPr>
      <xdr:spPr>
        <a:xfrm>
          <a:off x="7772400" y="6753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114300</xdr:colOff>
      <xdr:row>32</xdr:row>
      <xdr:rowOff>0</xdr:rowOff>
    </xdr:from>
    <xdr:ext cx="76200" cy="200025"/>
    <xdr:sp>
      <xdr:nvSpPr>
        <xdr:cNvPr id="5531" name="TextBox 35"/>
        <xdr:cNvSpPr txBox="1">
          <a:spLocks noChangeArrowheads="1"/>
        </xdr:cNvSpPr>
      </xdr:nvSpPr>
      <xdr:spPr>
        <a:xfrm>
          <a:off x="7743825" y="6753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600075</xdr:colOff>
      <xdr:row>32</xdr:row>
      <xdr:rowOff>0</xdr:rowOff>
    </xdr:from>
    <xdr:ext cx="76200" cy="200025"/>
    <xdr:sp>
      <xdr:nvSpPr>
        <xdr:cNvPr id="5532" name="TextBox 36"/>
        <xdr:cNvSpPr txBox="1">
          <a:spLocks noChangeArrowheads="1"/>
        </xdr:cNvSpPr>
      </xdr:nvSpPr>
      <xdr:spPr>
        <a:xfrm>
          <a:off x="8229600" y="6753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76200</xdr:colOff>
      <xdr:row>32</xdr:row>
      <xdr:rowOff>0</xdr:rowOff>
    </xdr:from>
    <xdr:ext cx="76200" cy="200025"/>
    <xdr:sp>
      <xdr:nvSpPr>
        <xdr:cNvPr id="5533" name="TextBox 37"/>
        <xdr:cNvSpPr txBox="1">
          <a:spLocks noChangeArrowheads="1"/>
        </xdr:cNvSpPr>
      </xdr:nvSpPr>
      <xdr:spPr>
        <a:xfrm>
          <a:off x="7705725" y="6753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495300</xdr:colOff>
      <xdr:row>23</xdr:row>
      <xdr:rowOff>142875</xdr:rowOff>
    </xdr:from>
    <xdr:ext cx="76200" cy="200025"/>
    <xdr:sp>
      <xdr:nvSpPr>
        <xdr:cNvPr id="5534" name="TextBox 38"/>
        <xdr:cNvSpPr txBox="1">
          <a:spLocks noChangeArrowheads="1"/>
        </xdr:cNvSpPr>
      </xdr:nvSpPr>
      <xdr:spPr>
        <a:xfrm>
          <a:off x="11172825" y="5095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3</xdr:col>
      <xdr:colOff>438150</xdr:colOff>
      <xdr:row>21</xdr:row>
      <xdr:rowOff>152400</xdr:rowOff>
    </xdr:from>
    <xdr:to>
      <xdr:col>3</xdr:col>
      <xdr:colOff>447675</xdr:colOff>
      <xdr:row>24</xdr:row>
      <xdr:rowOff>152400</xdr:rowOff>
    </xdr:to>
    <xdr:sp>
      <xdr:nvSpPr>
        <xdr:cNvPr id="5535" name="Line 39"/>
        <xdr:cNvSpPr>
          <a:spLocks/>
        </xdr:cNvSpPr>
      </xdr:nvSpPr>
      <xdr:spPr>
        <a:xfrm flipH="1" flipV="1">
          <a:off x="2762250" y="4714875"/>
          <a:ext cx="19050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457200</xdr:colOff>
      <xdr:row>25</xdr:row>
      <xdr:rowOff>152400</xdr:rowOff>
    </xdr:from>
    <xdr:to>
      <xdr:col>3</xdr:col>
      <xdr:colOff>457200</xdr:colOff>
      <xdr:row>26</xdr:row>
      <xdr:rowOff>190500</xdr:rowOff>
    </xdr:to>
    <xdr:sp>
      <xdr:nvSpPr>
        <xdr:cNvPr id="5536" name="Line 40"/>
        <xdr:cNvSpPr>
          <a:spLocks/>
        </xdr:cNvSpPr>
      </xdr:nvSpPr>
      <xdr:spPr>
        <a:xfrm>
          <a:off x="2781300" y="5505450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228600</xdr:colOff>
      <xdr:row>29</xdr:row>
      <xdr:rowOff>152400</xdr:rowOff>
    </xdr:from>
    <xdr:to>
      <xdr:col>2</xdr:col>
      <xdr:colOff>409575</xdr:colOff>
      <xdr:row>30</xdr:row>
      <xdr:rowOff>171450</xdr:rowOff>
    </xdr:to>
    <xdr:sp>
      <xdr:nvSpPr>
        <xdr:cNvPr id="5537" name="TextBox 41"/>
        <xdr:cNvSpPr txBox="1">
          <a:spLocks noChangeArrowheads="1"/>
        </xdr:cNvSpPr>
      </xdr:nvSpPr>
      <xdr:spPr>
        <a:xfrm>
          <a:off x="1771650" y="6305550"/>
          <a:ext cx="180975" cy="219075"/>
        </a:xfrm>
        <a:prstGeom prst="rect">
          <a:avLst/>
        </a:prstGeom>
        <a:solidFill>
          <a:srgbClr val="33CCCC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3</xdr:col>
      <xdr:colOff>266700</xdr:colOff>
      <xdr:row>23</xdr:row>
      <xdr:rowOff>57150</xdr:rowOff>
    </xdr:from>
    <xdr:to>
      <xdr:col>3</xdr:col>
      <xdr:colOff>638175</xdr:colOff>
      <xdr:row>25</xdr:row>
      <xdr:rowOff>114300</xdr:rowOff>
    </xdr:to>
    <xdr:sp>
      <xdr:nvSpPr>
        <xdr:cNvPr id="5538" name="TextBox 7"/>
        <xdr:cNvSpPr txBox="1">
          <a:spLocks noChangeArrowheads="1"/>
        </xdr:cNvSpPr>
      </xdr:nvSpPr>
      <xdr:spPr>
        <a:xfrm>
          <a:off x="2590800" y="5010150"/>
          <a:ext cx="371475" cy="457200"/>
        </a:xfrm>
        <a:prstGeom prst="rect">
          <a:avLst/>
        </a:prstGeom>
        <a:solidFill>
          <a:srgbClr val="33CCCC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v/</a:t>
          </a:r>
          <a:r>
            <a:rPr lang="en-US" cap="none" sz="1000" b="0" i="0" u="none" baseline="0">
              <a:latin typeface="Symbol"/>
              <a:ea typeface="Symbol"/>
              <a:cs typeface="Symbol"/>
            </a:rPr>
            <a:t>d</a:t>
          </a:r>
        </a:p>
      </xdr:txBody>
    </xdr:sp>
    <xdr:clientData/>
  </xdr:twoCellAnchor>
  <xdr:twoCellAnchor>
    <xdr:from>
      <xdr:col>6</xdr:col>
      <xdr:colOff>76200</xdr:colOff>
      <xdr:row>40</xdr:row>
      <xdr:rowOff>9525</xdr:rowOff>
    </xdr:from>
    <xdr:to>
      <xdr:col>8</xdr:col>
      <xdr:colOff>28575</xdr:colOff>
      <xdr:row>45</xdr:row>
      <xdr:rowOff>190500</xdr:rowOff>
    </xdr:to>
    <xdr:graphicFrame>
      <xdr:nvGraphicFramePr>
        <xdr:cNvPr id="5539" name="Chart 61"/>
        <xdr:cNvGraphicFramePr/>
      </xdr:nvGraphicFramePr>
      <xdr:xfrm>
        <a:off x="4667250" y="8420100"/>
        <a:ext cx="1771650" cy="1181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321"/>
  <sheetViews>
    <sheetView tabSelected="1" workbookViewId="0" topLeftCell="A17">
      <selection activeCell="G26" sqref="G26"/>
    </sheetView>
  </sheetViews>
  <sheetFormatPr defaultColWidth="9.140625" defaultRowHeight="12.75"/>
  <cols>
    <col min="1" max="1" width="12.140625" style="0" customWidth="1"/>
    <col min="2" max="2" width="11.00390625" style="0" customWidth="1"/>
    <col min="3" max="3" width="11.7109375" style="0" customWidth="1"/>
    <col min="4" max="4" width="11.8515625" style="0" customWidth="1"/>
    <col min="5" max="5" width="11.140625" style="0" customWidth="1"/>
    <col min="6" max="6" width="11.00390625" style="0" customWidth="1"/>
    <col min="7" max="7" width="13.00390625" style="0" customWidth="1"/>
    <col min="8" max="8" width="14.28125" style="0" customWidth="1"/>
  </cols>
  <sheetData>
    <row r="1" spans="1:15" ht="21.75" customHeight="1">
      <c r="A1" s="19"/>
      <c r="B1" s="19"/>
      <c r="C1" s="19"/>
      <c r="D1" s="20" t="s">
        <v>0</v>
      </c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21.75" customHeight="1">
      <c r="A2" s="21" t="s">
        <v>41</v>
      </c>
      <c r="B2" s="19"/>
      <c r="C2" s="19"/>
      <c r="D2" s="20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15" ht="21.75" customHeight="1">
      <c r="A3" s="22" t="s">
        <v>45</v>
      </c>
      <c r="B3" s="19"/>
      <c r="C3" s="19"/>
      <c r="D3" s="20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</row>
    <row r="4" spans="1:15" ht="15" customHeight="1">
      <c r="A4" s="22" t="s">
        <v>46</v>
      </c>
      <c r="B4" s="23"/>
      <c r="C4" s="23"/>
      <c r="D4" s="23"/>
      <c r="E4" s="23"/>
      <c r="F4" s="23"/>
      <c r="G4" s="23"/>
      <c r="H4" s="23"/>
      <c r="I4" s="19"/>
      <c r="J4" s="19"/>
      <c r="K4" s="19"/>
      <c r="L4" s="19"/>
      <c r="M4" s="19"/>
      <c r="N4" s="19"/>
      <c r="O4" s="19"/>
    </row>
    <row r="5" spans="1:15" ht="15" customHeight="1">
      <c r="A5" s="22" t="s">
        <v>50</v>
      </c>
      <c r="B5" s="23"/>
      <c r="C5" s="23"/>
      <c r="D5" s="23"/>
      <c r="E5" s="23"/>
      <c r="F5" s="23"/>
      <c r="G5" s="23"/>
      <c r="H5" s="23"/>
      <c r="I5" s="19"/>
      <c r="J5" s="19"/>
      <c r="K5" s="19"/>
      <c r="L5" s="19"/>
      <c r="M5" s="19"/>
      <c r="N5" s="19"/>
      <c r="O5" s="19"/>
    </row>
    <row r="6" spans="1:15" ht="18" customHeight="1">
      <c r="A6" s="22" t="s">
        <v>51</v>
      </c>
      <c r="B6" s="23"/>
      <c r="C6" s="23"/>
      <c r="D6" s="23"/>
      <c r="E6" s="23"/>
      <c r="F6" s="23"/>
      <c r="G6" s="23"/>
      <c r="H6" s="23"/>
      <c r="I6" s="19"/>
      <c r="J6" s="19"/>
      <c r="K6" s="19"/>
      <c r="L6" s="19"/>
      <c r="M6" s="19"/>
      <c r="N6" s="19"/>
      <c r="O6" s="19"/>
    </row>
    <row r="7" spans="1:15" ht="15" customHeight="1">
      <c r="A7" s="22" t="s">
        <v>66</v>
      </c>
      <c r="B7" s="23"/>
      <c r="C7" s="23"/>
      <c r="D7" s="23"/>
      <c r="E7" s="23"/>
      <c r="F7" s="23"/>
      <c r="G7" s="23"/>
      <c r="H7" s="23"/>
      <c r="I7" s="19"/>
      <c r="J7" s="19"/>
      <c r="K7" s="19"/>
      <c r="L7" s="19"/>
      <c r="M7" s="19"/>
      <c r="N7" s="19"/>
      <c r="O7" s="19"/>
    </row>
    <row r="8" spans="1:15" ht="15" customHeight="1">
      <c r="A8" s="22" t="s">
        <v>67</v>
      </c>
      <c r="B8" s="23"/>
      <c r="C8" s="23"/>
      <c r="D8" s="23"/>
      <c r="E8" s="23"/>
      <c r="F8" s="23"/>
      <c r="G8" s="23"/>
      <c r="H8" s="23"/>
      <c r="I8" s="19"/>
      <c r="J8" s="19"/>
      <c r="K8" s="19"/>
      <c r="L8" s="19"/>
      <c r="M8" s="19"/>
      <c r="N8" s="19"/>
      <c r="O8" s="19"/>
    </row>
    <row r="9" spans="1:15" ht="18.75" customHeight="1">
      <c r="A9" s="23" t="s">
        <v>70</v>
      </c>
      <c r="B9" s="23"/>
      <c r="C9" s="23"/>
      <c r="D9" s="23"/>
      <c r="E9" s="23"/>
      <c r="F9" s="23"/>
      <c r="G9" s="23"/>
      <c r="H9" s="23"/>
      <c r="I9" s="19"/>
      <c r="J9" s="19"/>
      <c r="K9" s="19"/>
      <c r="L9" s="19"/>
      <c r="M9" s="19"/>
      <c r="N9" s="19"/>
      <c r="O9" s="19"/>
    </row>
    <row r="10" spans="1:15" ht="15" customHeight="1">
      <c r="A10" s="22" t="s">
        <v>69</v>
      </c>
      <c r="B10" s="23"/>
      <c r="C10" s="23"/>
      <c r="D10" s="23"/>
      <c r="E10" s="23"/>
      <c r="F10" s="23"/>
      <c r="G10" s="23"/>
      <c r="H10" s="23"/>
      <c r="I10" s="19"/>
      <c r="J10" s="19"/>
      <c r="K10" s="19"/>
      <c r="L10" s="19"/>
      <c r="M10" s="19"/>
      <c r="N10" s="19"/>
      <c r="O10" s="19"/>
    </row>
    <row r="11" spans="1:15" ht="15" customHeight="1">
      <c r="A11" s="22" t="s">
        <v>71</v>
      </c>
      <c r="B11" s="23"/>
      <c r="C11" s="23"/>
      <c r="D11" s="23"/>
      <c r="E11" s="23"/>
      <c r="F11" s="23"/>
      <c r="G11" s="23"/>
      <c r="H11" s="23"/>
      <c r="I11" s="19"/>
      <c r="J11" s="19"/>
      <c r="K11" s="19"/>
      <c r="L11" s="19"/>
      <c r="M11" s="19"/>
      <c r="N11" s="19"/>
      <c r="O11" s="19"/>
    </row>
    <row r="12" spans="1:15" ht="21.75" customHeight="1">
      <c r="A12" s="22" t="s">
        <v>37</v>
      </c>
      <c r="B12" s="23"/>
      <c r="C12" s="23"/>
      <c r="D12" s="23"/>
      <c r="E12" s="23"/>
      <c r="F12" s="23"/>
      <c r="G12" s="23"/>
      <c r="H12" s="23"/>
      <c r="I12" s="19"/>
      <c r="J12" s="19"/>
      <c r="K12" s="19"/>
      <c r="L12" s="19"/>
      <c r="M12" s="19"/>
      <c r="N12" s="19"/>
      <c r="O12" s="19"/>
    </row>
    <row r="13" spans="1:15" ht="15" customHeight="1">
      <c r="A13" s="22" t="s">
        <v>44</v>
      </c>
      <c r="B13" s="23"/>
      <c r="C13" s="23"/>
      <c r="D13" s="23"/>
      <c r="E13" s="23"/>
      <c r="F13" s="23"/>
      <c r="G13" s="23"/>
      <c r="H13" s="23"/>
      <c r="I13" s="19"/>
      <c r="J13" s="19"/>
      <c r="K13" s="19"/>
      <c r="L13" s="19"/>
      <c r="M13" s="19"/>
      <c r="N13" s="19"/>
      <c r="O13" s="19"/>
    </row>
    <row r="14" spans="1:15" ht="15" customHeight="1">
      <c r="A14" s="24" t="s">
        <v>36</v>
      </c>
      <c r="B14" s="25"/>
      <c r="C14" s="25"/>
      <c r="D14" s="25"/>
      <c r="E14" s="25"/>
      <c r="F14" s="25"/>
      <c r="G14" s="25"/>
      <c r="H14" s="25"/>
      <c r="I14" s="26"/>
      <c r="J14" s="26"/>
      <c r="K14" s="26"/>
      <c r="L14" s="26"/>
      <c r="M14" s="19"/>
      <c r="N14" s="19"/>
      <c r="O14" s="19"/>
    </row>
    <row r="15" spans="1:24" ht="18" customHeight="1">
      <c r="A15" s="27" t="s">
        <v>42</v>
      </c>
      <c r="B15" s="25"/>
      <c r="C15" s="25"/>
      <c r="D15" s="25"/>
      <c r="E15" s="25"/>
      <c r="F15" s="25"/>
      <c r="G15" s="25"/>
      <c r="H15" s="25"/>
      <c r="I15" s="26"/>
      <c r="J15" s="26"/>
      <c r="K15" s="26"/>
      <c r="L15" s="26"/>
      <c r="M15" s="19"/>
      <c r="N15" s="19"/>
      <c r="O15" s="19"/>
      <c r="P15" s="12"/>
      <c r="Q15" s="12"/>
      <c r="R15" s="12"/>
      <c r="S15" s="12"/>
      <c r="T15" s="12"/>
      <c r="U15" s="12"/>
      <c r="V15" s="12"/>
      <c r="W15" s="12"/>
      <c r="X15" s="12"/>
    </row>
    <row r="16" spans="1:24" ht="15" customHeight="1">
      <c r="A16" s="28" t="s">
        <v>43</v>
      </c>
      <c r="B16" s="25"/>
      <c r="C16" s="25"/>
      <c r="D16" s="25"/>
      <c r="E16" s="25"/>
      <c r="F16" s="25"/>
      <c r="G16" s="25"/>
      <c r="H16" s="25"/>
      <c r="I16" s="29"/>
      <c r="J16" s="29"/>
      <c r="K16" s="29"/>
      <c r="L16" s="29"/>
      <c r="M16" s="30"/>
      <c r="N16" s="19"/>
      <c r="O16" s="19"/>
      <c r="P16" s="12"/>
      <c r="Q16" s="12"/>
      <c r="R16" s="12"/>
      <c r="S16" s="12"/>
      <c r="T16" s="12"/>
      <c r="U16" s="12"/>
      <c r="V16" s="12"/>
      <c r="W16" s="12"/>
      <c r="X16" s="12"/>
    </row>
    <row r="17" spans="1:24" ht="20.25" customHeight="1">
      <c r="A17" s="22" t="s">
        <v>38</v>
      </c>
      <c r="B17" s="19"/>
      <c r="C17" s="30"/>
      <c r="D17" s="20"/>
      <c r="E17" s="30"/>
      <c r="F17" s="30"/>
      <c r="G17" s="30"/>
      <c r="H17" s="30"/>
      <c r="I17" s="30"/>
      <c r="J17" s="30"/>
      <c r="K17" s="30"/>
      <c r="L17" s="30"/>
      <c r="M17" s="30"/>
      <c r="N17" s="19"/>
      <c r="O17" s="19"/>
      <c r="P17" s="12"/>
      <c r="Q17" s="12"/>
      <c r="R17" s="12"/>
      <c r="S17" s="12"/>
      <c r="T17" s="12"/>
      <c r="U17" s="12"/>
      <c r="V17" s="12"/>
      <c r="W17" s="12"/>
      <c r="X17" s="12"/>
    </row>
    <row r="18" spans="1:24" ht="15.75" customHeight="1">
      <c r="A18" s="24" t="s">
        <v>35</v>
      </c>
      <c r="B18" s="30"/>
      <c r="C18" s="30"/>
      <c r="D18" s="20"/>
      <c r="E18" s="30"/>
      <c r="F18" s="30"/>
      <c r="G18" s="30"/>
      <c r="H18" s="30"/>
      <c r="I18" s="30"/>
      <c r="J18" s="30"/>
      <c r="K18" s="30"/>
      <c r="L18" s="30"/>
      <c r="M18" s="30"/>
      <c r="N18" s="19"/>
      <c r="O18" s="19"/>
      <c r="P18" s="12"/>
      <c r="Q18" s="12"/>
      <c r="R18" s="12"/>
      <c r="S18" s="12"/>
      <c r="T18" s="12"/>
      <c r="U18" s="12"/>
      <c r="V18" s="12"/>
      <c r="W18" s="12"/>
      <c r="X18" s="12"/>
    </row>
    <row r="19" spans="1:24" ht="15.75" customHeight="1">
      <c r="A19" s="24"/>
      <c r="B19" s="30"/>
      <c r="C19" s="30"/>
      <c r="D19" s="20"/>
      <c r="E19" s="30"/>
      <c r="F19" s="30"/>
      <c r="G19" s="30"/>
      <c r="H19" s="30"/>
      <c r="I19" s="30"/>
      <c r="J19" s="30"/>
      <c r="K19" s="30"/>
      <c r="L19" s="30"/>
      <c r="M19" s="30"/>
      <c r="N19" s="19"/>
      <c r="O19" s="19"/>
      <c r="P19" s="12"/>
      <c r="Q19" s="12"/>
      <c r="R19" s="12"/>
      <c r="S19" s="12"/>
      <c r="T19" s="12"/>
      <c r="U19" s="12"/>
      <c r="V19" s="12"/>
      <c r="W19" s="12"/>
      <c r="X19" s="12"/>
    </row>
    <row r="20" spans="1:24" ht="15.75" customHeight="1">
      <c r="A20" s="24"/>
      <c r="B20" s="30"/>
      <c r="C20" s="30"/>
      <c r="D20" s="20"/>
      <c r="E20" s="30"/>
      <c r="F20" s="30"/>
      <c r="G20" s="22" t="s">
        <v>52</v>
      </c>
      <c r="H20" s="30"/>
      <c r="I20" s="30"/>
      <c r="J20" s="30"/>
      <c r="K20" s="30"/>
      <c r="L20" s="30"/>
      <c r="M20" s="30"/>
      <c r="N20" s="19"/>
      <c r="O20" s="19"/>
      <c r="P20" s="12"/>
      <c r="Q20" s="12"/>
      <c r="R20" s="12"/>
      <c r="S20" s="12"/>
      <c r="T20" s="12"/>
      <c r="U20" s="12"/>
      <c r="V20" s="12"/>
      <c r="W20" s="12"/>
      <c r="X20" s="12"/>
    </row>
    <row r="21" spans="1:24" ht="15" customHeight="1">
      <c r="A21" s="24"/>
      <c r="B21" s="30"/>
      <c r="C21" s="30"/>
      <c r="D21" s="20"/>
      <c r="E21" s="30"/>
      <c r="F21" s="30"/>
      <c r="G21" s="22" t="s">
        <v>68</v>
      </c>
      <c r="H21" s="30"/>
      <c r="I21" s="30"/>
      <c r="J21" s="30"/>
      <c r="K21" s="30"/>
      <c r="L21" s="30"/>
      <c r="M21" s="30"/>
      <c r="N21" s="19"/>
      <c r="O21" s="19"/>
      <c r="P21" s="12"/>
      <c r="Q21" s="12"/>
      <c r="R21" s="12"/>
      <c r="S21" s="12"/>
      <c r="T21" s="12"/>
      <c r="U21" s="12"/>
      <c r="V21" s="12"/>
      <c r="W21" s="12"/>
      <c r="X21" s="12"/>
    </row>
    <row r="22" spans="1:24" ht="18" customHeight="1">
      <c r="A22" s="24"/>
      <c r="B22" s="30"/>
      <c r="C22" s="30"/>
      <c r="D22" s="20"/>
      <c r="E22" s="30"/>
      <c r="F22" s="30"/>
      <c r="G22" s="22" t="s">
        <v>53</v>
      </c>
      <c r="H22" s="30"/>
      <c r="I22" s="30"/>
      <c r="J22" s="30"/>
      <c r="K22" s="30"/>
      <c r="L22" s="30"/>
      <c r="M22" s="30"/>
      <c r="N22" s="19"/>
      <c r="O22" s="19"/>
      <c r="P22" s="12"/>
      <c r="Q22" s="12"/>
      <c r="R22" s="12"/>
      <c r="S22" s="12"/>
      <c r="T22" s="12"/>
      <c r="U22" s="12"/>
      <c r="V22" s="12"/>
      <c r="W22" s="12"/>
      <c r="X22" s="12"/>
    </row>
    <row r="23" spans="1:24" ht="12.75" customHeight="1">
      <c r="A23" s="24"/>
      <c r="B23" s="30"/>
      <c r="C23" s="30"/>
      <c r="D23" s="20"/>
      <c r="E23" s="30"/>
      <c r="F23" s="30"/>
      <c r="G23" s="22" t="s">
        <v>54</v>
      </c>
      <c r="H23" s="30"/>
      <c r="I23" s="30"/>
      <c r="J23" s="30"/>
      <c r="K23" s="30"/>
      <c r="L23" s="30"/>
      <c r="M23" s="30"/>
      <c r="N23" s="19"/>
      <c r="O23" s="19"/>
      <c r="P23" s="12"/>
      <c r="Q23" s="12"/>
      <c r="R23" s="12"/>
      <c r="S23" s="12"/>
      <c r="T23" s="12"/>
      <c r="U23" s="12"/>
      <c r="V23" s="12"/>
      <c r="W23" s="12"/>
      <c r="X23" s="12"/>
    </row>
    <row r="24" spans="1:24" ht="15.75" customHeight="1">
      <c r="A24" s="24"/>
      <c r="B24" s="30"/>
      <c r="C24" s="30"/>
      <c r="D24" s="20"/>
      <c r="E24" s="30"/>
      <c r="F24" s="30"/>
      <c r="G24" s="19"/>
      <c r="H24" s="30"/>
      <c r="I24" s="30"/>
      <c r="J24" s="30"/>
      <c r="K24" s="30"/>
      <c r="L24" s="30"/>
      <c r="M24" s="30"/>
      <c r="N24" s="19"/>
      <c r="O24" s="19"/>
      <c r="P24" s="12"/>
      <c r="Q24" s="12"/>
      <c r="R24" s="12"/>
      <c r="S24" s="12"/>
      <c r="T24" s="12"/>
      <c r="U24" s="12"/>
      <c r="V24" s="12"/>
      <c r="W24" s="12"/>
      <c r="X24" s="12"/>
    </row>
    <row r="25" spans="1:24" ht="15.75" customHeight="1">
      <c r="A25" s="24"/>
      <c r="B25" s="30"/>
      <c r="C25" s="30"/>
      <c r="D25" s="20"/>
      <c r="E25" s="30"/>
      <c r="F25" s="30"/>
      <c r="G25" s="19"/>
      <c r="H25" s="30"/>
      <c r="I25" s="30"/>
      <c r="J25" s="30"/>
      <c r="K25" s="30"/>
      <c r="L25" s="30"/>
      <c r="M25" s="30"/>
      <c r="N25" s="19"/>
      <c r="O25" s="19"/>
      <c r="P25" s="12"/>
      <c r="Q25" s="12"/>
      <c r="R25" s="12"/>
      <c r="S25" s="12"/>
      <c r="T25" s="12"/>
      <c r="U25" s="12"/>
      <c r="V25" s="12"/>
      <c r="W25" s="12"/>
      <c r="X25" s="12"/>
    </row>
    <row r="26" spans="1:24" ht="15.75" customHeight="1">
      <c r="A26" s="24"/>
      <c r="B26" s="30"/>
      <c r="C26" s="30"/>
      <c r="D26" s="20"/>
      <c r="E26" s="30"/>
      <c r="F26" s="30"/>
      <c r="G26" s="30"/>
      <c r="H26" s="19"/>
      <c r="I26" s="30"/>
      <c r="J26" s="30"/>
      <c r="K26" s="30"/>
      <c r="L26" s="30"/>
      <c r="M26" s="30"/>
      <c r="N26" s="19"/>
      <c r="O26" s="19"/>
      <c r="P26" s="12"/>
      <c r="Q26" s="12"/>
      <c r="R26" s="12"/>
      <c r="S26" s="12"/>
      <c r="T26" s="12"/>
      <c r="U26" s="12"/>
      <c r="V26" s="12"/>
      <c r="W26" s="12"/>
      <c r="X26" s="12"/>
    </row>
    <row r="27" spans="1:24" ht="15.75" customHeight="1">
      <c r="A27" s="24"/>
      <c r="B27" s="30"/>
      <c r="C27" s="30"/>
      <c r="D27" s="20"/>
      <c r="E27" s="30"/>
      <c r="F27" s="30"/>
      <c r="G27" s="30"/>
      <c r="H27" s="30"/>
      <c r="I27" s="30"/>
      <c r="J27" s="30"/>
      <c r="K27" s="30"/>
      <c r="L27" s="30"/>
      <c r="M27" s="30"/>
      <c r="N27" s="19"/>
      <c r="O27" s="19"/>
      <c r="P27" s="12"/>
      <c r="Q27" s="12"/>
      <c r="R27" s="12"/>
      <c r="S27" s="12"/>
      <c r="T27" s="12"/>
      <c r="U27" s="12"/>
      <c r="V27" s="12"/>
      <c r="W27" s="12"/>
      <c r="X27" s="12"/>
    </row>
    <row r="28" spans="1:24" ht="15.75" customHeight="1">
      <c r="A28" s="24"/>
      <c r="B28" s="30"/>
      <c r="C28" s="30"/>
      <c r="D28" s="20"/>
      <c r="E28" s="30"/>
      <c r="F28" s="30"/>
      <c r="G28" s="30"/>
      <c r="H28" s="30"/>
      <c r="I28" s="30"/>
      <c r="J28" s="30"/>
      <c r="K28" s="30"/>
      <c r="L28" s="30"/>
      <c r="M28" s="30"/>
      <c r="N28" s="19"/>
      <c r="O28" s="19"/>
      <c r="P28" s="12"/>
      <c r="Q28" s="12"/>
      <c r="R28" s="12"/>
      <c r="S28" s="12"/>
      <c r="T28" s="12"/>
      <c r="U28" s="12"/>
      <c r="V28" s="12"/>
      <c r="W28" s="12"/>
      <c r="X28" s="12"/>
    </row>
    <row r="29" spans="1:24" ht="15.75" customHeight="1">
      <c r="A29" s="24"/>
      <c r="B29" s="30"/>
      <c r="C29" s="30"/>
      <c r="D29" s="20"/>
      <c r="E29" s="30"/>
      <c r="F29" s="30"/>
      <c r="G29" s="30"/>
      <c r="H29" s="30"/>
      <c r="I29" s="30"/>
      <c r="J29" s="30"/>
      <c r="K29" s="30"/>
      <c r="L29" s="30"/>
      <c r="M29" s="30"/>
      <c r="N29" s="19"/>
      <c r="O29" s="19"/>
      <c r="P29" s="12"/>
      <c r="Q29" s="12"/>
      <c r="R29" s="12"/>
      <c r="S29" s="12"/>
      <c r="T29" s="12"/>
      <c r="U29" s="12"/>
      <c r="V29" s="12"/>
      <c r="W29" s="12"/>
      <c r="X29" s="12"/>
    </row>
    <row r="30" spans="1:24" ht="15.75" customHeight="1">
      <c r="A30" s="24"/>
      <c r="B30" s="30"/>
      <c r="C30" s="30"/>
      <c r="D30" s="20"/>
      <c r="E30" s="30"/>
      <c r="F30" s="30"/>
      <c r="G30" s="30"/>
      <c r="H30" s="30"/>
      <c r="I30" s="30"/>
      <c r="J30" s="30"/>
      <c r="K30" s="30"/>
      <c r="L30" s="30"/>
      <c r="M30" s="30"/>
      <c r="N30" s="19"/>
      <c r="O30" s="19"/>
      <c r="P30" s="12"/>
      <c r="Q30" s="12"/>
      <c r="R30" s="12"/>
      <c r="S30" s="12"/>
      <c r="T30" s="12"/>
      <c r="U30" s="12"/>
      <c r="V30" s="12"/>
      <c r="W30" s="12"/>
      <c r="X30" s="12"/>
    </row>
    <row r="31" spans="1:24" ht="15.75" customHeight="1">
      <c r="A31" s="24"/>
      <c r="B31" s="30"/>
      <c r="C31" s="30"/>
      <c r="D31" s="20"/>
      <c r="E31" s="30"/>
      <c r="F31" s="30"/>
      <c r="G31" s="30"/>
      <c r="H31" s="30"/>
      <c r="I31" s="30"/>
      <c r="J31" s="30"/>
      <c r="K31" s="30"/>
      <c r="L31" s="30"/>
      <c r="M31" s="30"/>
      <c r="N31" s="19"/>
      <c r="O31" s="19"/>
      <c r="P31" s="12"/>
      <c r="Q31" s="12"/>
      <c r="R31" s="12"/>
      <c r="S31" s="12"/>
      <c r="T31" s="12"/>
      <c r="U31" s="12"/>
      <c r="V31" s="12"/>
      <c r="W31" s="12"/>
      <c r="X31" s="12"/>
    </row>
    <row r="32" spans="1:24" ht="15.75" customHeight="1">
      <c r="A32" s="24"/>
      <c r="B32" s="30"/>
      <c r="C32" s="30"/>
      <c r="D32" s="20"/>
      <c r="E32" s="30"/>
      <c r="F32" s="30"/>
      <c r="G32" s="30"/>
      <c r="H32" s="30"/>
      <c r="I32" s="30"/>
      <c r="J32" s="30"/>
      <c r="K32" s="30"/>
      <c r="L32" s="30"/>
      <c r="M32" s="30"/>
      <c r="N32" s="19"/>
      <c r="O32" s="19"/>
      <c r="P32" s="12"/>
      <c r="Q32" s="12"/>
      <c r="R32" s="12"/>
      <c r="S32" s="12"/>
      <c r="T32" s="12"/>
      <c r="U32" s="12"/>
      <c r="V32" s="12"/>
      <c r="W32" s="12"/>
      <c r="X32" s="12"/>
    </row>
    <row r="33" spans="1:24" ht="15.75" customHeight="1" thickBot="1">
      <c r="A33" s="31"/>
      <c r="B33" s="30"/>
      <c r="C33" s="30"/>
      <c r="D33" s="20"/>
      <c r="E33" s="30"/>
      <c r="F33" s="30"/>
      <c r="G33" s="30"/>
      <c r="H33" s="30"/>
      <c r="I33" s="30"/>
      <c r="J33" s="30"/>
      <c r="K33" s="30"/>
      <c r="L33" s="30"/>
      <c r="M33" s="30"/>
      <c r="N33" s="19"/>
      <c r="O33" s="19"/>
      <c r="P33" s="12"/>
      <c r="Q33" s="12"/>
      <c r="R33" s="12"/>
      <c r="S33" s="12"/>
      <c r="T33" s="12"/>
      <c r="U33" s="12"/>
      <c r="V33" s="12"/>
      <c r="W33" s="12"/>
      <c r="X33" s="12"/>
    </row>
    <row r="34" spans="1:15" ht="15.75" customHeight="1" thickTop="1">
      <c r="A34" s="13"/>
      <c r="B34" s="14"/>
      <c r="C34" s="14"/>
      <c r="D34" s="15"/>
      <c r="E34" s="14"/>
      <c r="F34" s="14"/>
      <c r="G34" s="14"/>
      <c r="H34" s="14"/>
      <c r="I34" s="14"/>
      <c r="J34" s="14"/>
      <c r="K34" s="14"/>
      <c r="L34" s="14"/>
      <c r="M34" s="14"/>
      <c r="N34" s="16"/>
      <c r="O34" s="16"/>
    </row>
    <row r="35" spans="1:15" ht="19.5" customHeight="1">
      <c r="A35" s="6" t="s">
        <v>33</v>
      </c>
      <c r="B35" s="7"/>
      <c r="C35" s="7"/>
      <c r="D35" s="6"/>
      <c r="E35" s="7"/>
      <c r="F35" s="7"/>
      <c r="G35" s="7"/>
      <c r="H35" s="7"/>
      <c r="I35" s="7"/>
      <c r="J35" s="7"/>
      <c r="K35" s="7"/>
      <c r="L35" s="7"/>
      <c r="M35" s="7"/>
      <c r="N35" s="5"/>
      <c r="O35" s="5"/>
    </row>
    <row r="36" spans="1:15" ht="16.5" customHeight="1" thickBot="1">
      <c r="A36" s="7"/>
      <c r="B36" s="7"/>
      <c r="C36" s="7"/>
      <c r="D36" s="6"/>
      <c r="E36" s="7"/>
      <c r="F36" s="7"/>
      <c r="G36" s="7"/>
      <c r="H36" s="7"/>
      <c r="I36" s="7"/>
      <c r="J36" s="7"/>
      <c r="K36" s="7"/>
      <c r="L36" s="7"/>
      <c r="M36" s="7"/>
      <c r="N36" s="5"/>
      <c r="O36" s="5"/>
    </row>
    <row r="37" spans="1:15" ht="15.75" customHeight="1" thickBot="1" thickTop="1">
      <c r="A37" s="70" t="s">
        <v>65</v>
      </c>
      <c r="B37" s="71"/>
      <c r="C37" s="72"/>
      <c r="D37" s="40" t="s">
        <v>34</v>
      </c>
      <c r="E37" s="41"/>
      <c r="F37" s="41"/>
      <c r="G37" s="42"/>
      <c r="H37" s="5"/>
      <c r="I37" s="7"/>
      <c r="J37" s="7"/>
      <c r="K37" s="7"/>
      <c r="L37" s="7"/>
      <c r="M37" s="7"/>
      <c r="N37" s="5"/>
      <c r="O37" s="5"/>
    </row>
    <row r="38" spans="1:15" ht="15.75" customHeight="1" thickBot="1" thickTop="1">
      <c r="A38" s="48" t="s">
        <v>20</v>
      </c>
      <c r="B38" s="49" t="s">
        <v>58</v>
      </c>
      <c r="C38" s="48" t="s">
        <v>59</v>
      </c>
      <c r="D38" s="43" t="s">
        <v>61</v>
      </c>
      <c r="E38" s="41"/>
      <c r="F38" s="41"/>
      <c r="G38" s="42"/>
      <c r="H38" s="5"/>
      <c r="I38" s="7"/>
      <c r="J38" s="7"/>
      <c r="K38" s="7"/>
      <c r="L38" s="7"/>
      <c r="M38" s="7"/>
      <c r="N38" s="5"/>
      <c r="O38" s="5"/>
    </row>
    <row r="39" spans="1:15" ht="15.75" customHeight="1" thickBot="1" thickTop="1">
      <c r="A39" s="39">
        <v>30000</v>
      </c>
      <c r="B39" s="39">
        <v>0.006</v>
      </c>
      <c r="C39" s="39">
        <v>12</v>
      </c>
      <c r="D39" s="40" t="s">
        <v>62</v>
      </c>
      <c r="E39" s="41"/>
      <c r="F39" s="41"/>
      <c r="G39" s="42"/>
      <c r="H39" s="5"/>
      <c r="I39" s="7"/>
      <c r="J39" s="7"/>
      <c r="K39" s="7"/>
      <c r="L39" s="7"/>
      <c r="M39" s="7"/>
      <c r="N39" s="5"/>
      <c r="O39" s="5"/>
    </row>
    <row r="40" spans="1:15" ht="15.75" customHeight="1" thickTop="1">
      <c r="A40" s="51"/>
      <c r="B40" s="51"/>
      <c r="C40" s="51"/>
      <c r="D40" s="34"/>
      <c r="E40" s="33"/>
      <c r="F40" s="33"/>
      <c r="G40" s="32"/>
      <c r="H40" s="5"/>
      <c r="I40" s="7"/>
      <c r="J40" s="7"/>
      <c r="K40" s="7"/>
      <c r="L40" s="7"/>
      <c r="M40" s="7"/>
      <c r="N40" s="5"/>
      <c r="O40" s="5"/>
    </row>
    <row r="41" spans="1:15" ht="15.75" customHeight="1" thickBot="1">
      <c r="A41" s="32"/>
      <c r="B41" s="33"/>
      <c r="C41" s="33"/>
      <c r="D41" s="33"/>
      <c r="E41" s="32"/>
      <c r="F41" s="33"/>
      <c r="G41" s="41"/>
      <c r="H41" s="41"/>
      <c r="I41" s="32"/>
      <c r="J41" s="32"/>
      <c r="K41" s="8"/>
      <c r="L41" s="8"/>
      <c r="M41" s="8"/>
      <c r="N41" s="11"/>
      <c r="O41" s="11"/>
    </row>
    <row r="42" spans="1:15" ht="15.75" customHeight="1" thickBot="1" thickTop="1">
      <c r="A42" s="73" t="s">
        <v>57</v>
      </c>
      <c r="B42" s="71"/>
      <c r="C42" s="71"/>
      <c r="D42" s="71"/>
      <c r="E42" s="71"/>
      <c r="F42" s="74"/>
      <c r="G42" s="47"/>
      <c r="H42" s="47"/>
      <c r="I42" s="5"/>
      <c r="J42" s="32"/>
      <c r="K42" s="8"/>
      <c r="L42" s="8"/>
      <c r="M42" s="8"/>
      <c r="N42" s="11"/>
      <c r="O42" s="11"/>
    </row>
    <row r="43" spans="1:15" ht="15.75" customHeight="1" thickBot="1" thickTop="1">
      <c r="A43" s="37" t="s">
        <v>60</v>
      </c>
      <c r="B43" s="38">
        <v>1</v>
      </c>
      <c r="C43" s="38">
        <v>1</v>
      </c>
      <c r="D43" s="39">
        <v>0.5</v>
      </c>
      <c r="E43" s="39">
        <v>0.1</v>
      </c>
      <c r="F43" s="46">
        <v>0</v>
      </c>
      <c r="G43" s="47"/>
      <c r="H43" s="47"/>
      <c r="I43" s="5"/>
      <c r="J43" s="32"/>
      <c r="K43" s="8"/>
      <c r="L43" s="8"/>
      <c r="M43" s="8"/>
      <c r="N43" s="11"/>
      <c r="O43" s="11"/>
    </row>
    <row r="44" spans="1:15" ht="15.75" customHeight="1" thickBot="1" thickTop="1">
      <c r="A44" s="37" t="s">
        <v>56</v>
      </c>
      <c r="B44" s="38">
        <v>0</v>
      </c>
      <c r="C44" s="39">
        <v>0.1</v>
      </c>
      <c r="D44" s="39">
        <v>0.4</v>
      </c>
      <c r="E44" s="38">
        <v>1</v>
      </c>
      <c r="F44" s="50" t="s">
        <v>55</v>
      </c>
      <c r="G44" s="47"/>
      <c r="H44" s="47"/>
      <c r="I44" s="5"/>
      <c r="J44" s="32"/>
      <c r="K44" s="8"/>
      <c r="L44" s="8"/>
      <c r="M44" s="8"/>
      <c r="N44" s="11"/>
      <c r="O44" s="11"/>
    </row>
    <row r="45" spans="1:15" ht="15.75" customHeight="1" thickTop="1">
      <c r="A45" s="78" t="s">
        <v>63</v>
      </c>
      <c r="B45" s="79"/>
      <c r="C45" s="79"/>
      <c r="D45" s="79"/>
      <c r="E45" s="79"/>
      <c r="F45" s="79"/>
      <c r="G45" s="41"/>
      <c r="H45" s="41"/>
      <c r="I45" s="32"/>
      <c r="J45" s="32"/>
      <c r="K45" s="8"/>
      <c r="L45" s="8"/>
      <c r="M45" s="8"/>
      <c r="N45" s="11"/>
      <c r="O45" s="11"/>
    </row>
    <row r="46" spans="1:15" ht="15.75" customHeight="1">
      <c r="A46" s="44"/>
      <c r="B46" s="45"/>
      <c r="C46" s="41"/>
      <c r="D46" s="42"/>
      <c r="E46" s="42"/>
      <c r="F46" s="41"/>
      <c r="G46" s="41"/>
      <c r="H46" s="41"/>
      <c r="I46" s="32"/>
      <c r="J46" s="32"/>
      <c r="K46" s="8"/>
      <c r="L46" s="8"/>
      <c r="M46" s="8"/>
      <c r="N46" s="11"/>
      <c r="O46" s="11"/>
    </row>
    <row r="47" spans="1:15" ht="16.5" customHeight="1" thickBot="1">
      <c r="A47" s="35"/>
      <c r="B47" s="36"/>
      <c r="C47" s="36"/>
      <c r="D47" s="36"/>
      <c r="E47" s="35"/>
      <c r="F47" s="36"/>
      <c r="G47" s="36"/>
      <c r="H47" s="36"/>
      <c r="I47" s="35"/>
      <c r="J47" s="35"/>
      <c r="K47" s="9"/>
      <c r="L47" s="9"/>
      <c r="M47" s="9"/>
      <c r="N47" s="10"/>
      <c r="O47" s="10"/>
    </row>
    <row r="48" spans="1:15" s="55" customFormat="1" ht="16.5" customHeight="1" thickTop="1">
      <c r="A48" s="52"/>
      <c r="B48" s="53"/>
      <c r="C48" s="53"/>
      <c r="D48" s="53"/>
      <c r="E48" s="52"/>
      <c r="F48" s="53"/>
      <c r="G48" s="53"/>
      <c r="H48" s="53"/>
      <c r="I48" s="52"/>
      <c r="J48" s="52"/>
      <c r="K48" s="52"/>
      <c r="L48" s="52"/>
      <c r="M48" s="52"/>
      <c r="N48" s="54"/>
      <c r="O48" s="54"/>
    </row>
    <row r="49" spans="1:15" s="55" customFormat="1" ht="19.5" customHeight="1">
      <c r="A49" s="56" t="s">
        <v>32</v>
      </c>
      <c r="B49" s="53"/>
      <c r="C49" s="53"/>
      <c r="D49" s="53"/>
      <c r="E49" s="57"/>
      <c r="F49" s="53"/>
      <c r="G49" s="53"/>
      <c r="H49" s="53"/>
      <c r="I49" s="57"/>
      <c r="J49" s="57"/>
      <c r="K49" s="57"/>
      <c r="L49" s="57"/>
      <c r="M49" s="57"/>
      <c r="N49" s="58"/>
      <c r="O49" s="58"/>
    </row>
    <row r="50" spans="1:15" ht="16.5" customHeight="1" thickBot="1">
      <c r="A50" s="2"/>
      <c r="B50" s="2"/>
      <c r="C50" s="3"/>
      <c r="D50" s="3"/>
      <c r="E50" s="4"/>
      <c r="F50" s="3"/>
      <c r="G50" s="3"/>
      <c r="H50" s="3"/>
      <c r="I50" s="4"/>
      <c r="J50" s="4"/>
      <c r="K50" s="4"/>
      <c r="L50" s="4"/>
      <c r="M50" s="4"/>
      <c r="N50" s="2"/>
      <c r="O50" s="2"/>
    </row>
    <row r="51" spans="1:15" ht="20.25" customHeight="1" thickBot="1" thickTop="1">
      <c r="A51" s="4"/>
      <c r="B51" s="75" t="s">
        <v>64</v>
      </c>
      <c r="C51" s="76"/>
      <c r="D51" s="77"/>
      <c r="E51" s="4"/>
      <c r="F51" s="2"/>
      <c r="G51" s="4"/>
      <c r="H51" s="4"/>
      <c r="I51" s="4"/>
      <c r="J51" s="4"/>
      <c r="K51" s="4"/>
      <c r="L51" s="4"/>
      <c r="M51" s="4"/>
      <c r="N51" s="2"/>
      <c r="O51" s="2"/>
    </row>
    <row r="52" spans="1:15" ht="20.25" customHeight="1" thickBot="1" thickTop="1">
      <c r="A52" s="4"/>
      <c r="B52" s="68" t="s">
        <v>24</v>
      </c>
      <c r="C52" s="68" t="s">
        <v>25</v>
      </c>
      <c r="D52" s="68" t="s">
        <v>30</v>
      </c>
      <c r="E52" s="4"/>
      <c r="F52" s="2"/>
      <c r="G52" s="4"/>
      <c r="H52" s="4"/>
      <c r="I52" s="4"/>
      <c r="J52" s="4"/>
      <c r="K52" s="4"/>
      <c r="L52" s="4"/>
      <c r="M52" s="4"/>
      <c r="N52" s="2"/>
      <c r="O52" s="2"/>
    </row>
    <row r="53" spans="1:15" ht="20.25" customHeight="1" thickBot="1" thickTop="1">
      <c r="A53" s="4"/>
      <c r="B53" s="68" t="s">
        <v>21</v>
      </c>
      <c r="C53" s="68" t="s">
        <v>22</v>
      </c>
      <c r="D53" s="68" t="s">
        <v>31</v>
      </c>
      <c r="E53" s="4"/>
      <c r="F53" s="2"/>
      <c r="G53" s="4"/>
      <c r="H53" s="4"/>
      <c r="I53" s="4"/>
      <c r="J53" s="4"/>
      <c r="K53" s="4"/>
      <c r="L53" s="4"/>
      <c r="M53" s="4"/>
      <c r="N53" s="2"/>
      <c r="O53" s="2"/>
    </row>
    <row r="54" spans="1:15" ht="16.5" customHeight="1" thickBot="1" thickTop="1">
      <c r="A54" s="4"/>
      <c r="B54" s="69">
        <f>1000000*$C$110/2/$B$225*$B$39/1000</f>
        <v>32.88579260579913</v>
      </c>
      <c r="C54" s="69">
        <f>0.000001*SQRT(1000000*$B$54*$A$39)</f>
        <v>0.9932642036104864</v>
      </c>
      <c r="D54" s="69">
        <f>$D$218</f>
        <v>5.853706639692082</v>
      </c>
      <c r="E54" s="4"/>
      <c r="F54" s="4"/>
      <c r="G54" s="4"/>
      <c r="H54" s="4"/>
      <c r="I54" s="4"/>
      <c r="J54" s="4"/>
      <c r="K54" s="4"/>
      <c r="L54" s="4"/>
      <c r="M54" s="4"/>
      <c r="N54" s="2"/>
      <c r="O54" s="2"/>
    </row>
    <row r="55" spans="1:15" ht="10.5" customHeight="1" thickTop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2"/>
      <c r="O55" s="2"/>
    </row>
    <row r="56" spans="1:15" ht="12.75" customHeight="1">
      <c r="A56" s="4"/>
      <c r="B56" s="17" t="s">
        <v>47</v>
      </c>
      <c r="C56" s="17"/>
      <c r="D56" s="17"/>
      <c r="E56" s="17"/>
      <c r="F56" s="4"/>
      <c r="G56" s="4"/>
      <c r="H56" s="4"/>
      <c r="I56" s="4"/>
      <c r="J56" s="4"/>
      <c r="K56" s="4"/>
      <c r="L56" s="4"/>
      <c r="M56" s="4"/>
      <c r="N56" s="2"/>
      <c r="O56" s="2"/>
    </row>
    <row r="57" spans="1:15" ht="13.5" customHeight="1">
      <c r="A57" s="4"/>
      <c r="B57" s="17" t="s">
        <v>48</v>
      </c>
      <c r="C57" s="17"/>
      <c r="D57" s="17"/>
      <c r="E57" s="17"/>
      <c r="F57" s="4"/>
      <c r="G57" s="4"/>
      <c r="H57" s="4"/>
      <c r="I57" s="4"/>
      <c r="J57" s="4"/>
      <c r="K57" s="4"/>
      <c r="L57" s="4"/>
      <c r="M57" s="4"/>
      <c r="N57" s="2"/>
      <c r="O57" s="2"/>
    </row>
    <row r="58" spans="1:15" ht="14.25" customHeight="1">
      <c r="A58" s="2"/>
      <c r="B58" s="17" t="s">
        <v>49</v>
      </c>
      <c r="C58" s="18"/>
      <c r="D58" s="18"/>
      <c r="E58" s="18"/>
      <c r="F58" s="2"/>
      <c r="G58" s="2"/>
      <c r="H58" s="2"/>
      <c r="I58" s="2"/>
      <c r="J58" s="2"/>
      <c r="K58" s="2"/>
      <c r="L58" s="2"/>
      <c r="M58" s="2"/>
      <c r="N58" s="2"/>
      <c r="O58" s="2"/>
    </row>
    <row r="59" spans="1:15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</row>
    <row r="60" spans="1:15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</row>
    <row r="61" spans="1:15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</row>
    <row r="62" spans="1:15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</row>
    <row r="63" spans="1:15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1:15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</row>
    <row r="66" spans="1:15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</row>
    <row r="67" spans="1:15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</row>
    <row r="68" spans="1:15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1:15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15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</row>
    <row r="71" spans="1:15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</row>
    <row r="72" spans="1:15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</row>
    <row r="73" spans="1:15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1:15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 spans="1:15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</row>
    <row r="76" spans="1:15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</row>
    <row r="77" spans="1:15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</row>
    <row r="78" spans="1:15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</row>
    <row r="79" spans="1:15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</row>
    <row r="80" spans="1:15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</row>
    <row r="81" spans="1:15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</row>
    <row r="82" spans="1:15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</row>
    <row r="83" spans="1:15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</row>
    <row r="84" spans="1:15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</row>
    <row r="85" spans="1:15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</row>
    <row r="86" spans="1:15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</row>
    <row r="87" spans="1:15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</row>
    <row r="88" spans="1:15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</row>
    <row r="89" spans="1:15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</row>
    <row r="90" spans="1:15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</row>
    <row r="91" spans="1:15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</row>
    <row r="92" spans="1:15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</row>
    <row r="93" spans="1:15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</row>
    <row r="94" spans="1:15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</row>
    <row r="95" spans="1:15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</row>
    <row r="96" spans="1:15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</row>
    <row r="97" spans="1:15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</row>
    <row r="98" spans="1:15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</row>
    <row r="99" spans="1:15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</row>
    <row r="100" spans="1:15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</row>
    <row r="101" spans="1:15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</row>
    <row r="102" spans="1:15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</row>
    <row r="103" spans="1:15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</row>
    <row r="104" spans="1:15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</row>
    <row r="105" spans="1:53" ht="13.5" thickBot="1">
      <c r="A105" s="66"/>
      <c r="B105" s="66"/>
      <c r="C105" s="66"/>
      <c r="D105" s="66"/>
      <c r="E105" s="66"/>
      <c r="F105" s="66"/>
      <c r="G105" s="66"/>
      <c r="H105" s="66"/>
      <c r="I105" s="66"/>
      <c r="J105" s="66"/>
      <c r="K105" s="66"/>
      <c r="L105" s="66"/>
      <c r="M105" s="66"/>
      <c r="N105" s="66"/>
      <c r="O105" s="66"/>
      <c r="P105" s="67"/>
      <c r="Q105" s="67"/>
      <c r="R105" s="67"/>
      <c r="S105" s="67"/>
      <c r="T105" s="67"/>
      <c r="U105" s="67"/>
      <c r="V105" s="67"/>
      <c r="W105" s="67"/>
      <c r="X105" s="67"/>
      <c r="Y105" s="67"/>
      <c r="Z105" s="67"/>
      <c r="AA105" s="67"/>
      <c r="AB105" s="67"/>
      <c r="AC105" s="67"/>
      <c r="AD105" s="67"/>
      <c r="AE105" s="67"/>
      <c r="AF105" s="67"/>
      <c r="AG105" s="67"/>
      <c r="AH105" s="67"/>
      <c r="AI105" s="67"/>
      <c r="AJ105" s="67"/>
      <c r="AK105" s="67"/>
      <c r="AL105" s="67"/>
      <c r="AM105" s="67"/>
      <c r="AN105" s="67"/>
      <c r="AO105" s="67"/>
      <c r="AP105" s="67"/>
      <c r="AQ105" s="67"/>
      <c r="AR105" s="67"/>
      <c r="AS105" s="67"/>
      <c r="AT105" s="67"/>
      <c r="AU105" s="67"/>
      <c r="AV105" s="67"/>
      <c r="AW105" s="67"/>
      <c r="AX105" s="67"/>
      <c r="AY105" s="67"/>
      <c r="AZ105" s="67"/>
      <c r="BA105" s="67"/>
    </row>
    <row r="106" spans="1:53" ht="13.5" thickTop="1">
      <c r="A106" s="47"/>
      <c r="B106" s="47"/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47"/>
      <c r="Z106" s="47"/>
      <c r="AA106" s="47"/>
      <c r="AB106" s="47"/>
      <c r="AC106" s="47"/>
      <c r="AD106" s="47"/>
      <c r="AE106" s="47"/>
      <c r="AF106" s="47"/>
      <c r="AG106" s="47"/>
      <c r="AH106" s="47"/>
      <c r="AI106" s="47"/>
      <c r="AJ106" s="47"/>
      <c r="AK106" s="47"/>
      <c r="AL106" s="47"/>
      <c r="AM106" s="47"/>
      <c r="AN106" s="47"/>
      <c r="AO106" s="47"/>
      <c r="AP106" s="47"/>
      <c r="AQ106" s="47"/>
      <c r="AR106" s="47"/>
      <c r="AS106" s="47"/>
      <c r="AT106" s="47"/>
      <c r="AU106" s="47"/>
      <c r="AV106" s="47"/>
      <c r="AW106" s="47"/>
      <c r="AX106" s="47"/>
      <c r="AY106" s="47"/>
      <c r="AZ106" s="47"/>
      <c r="BA106" s="47"/>
    </row>
    <row r="107" spans="1:53" ht="17.25">
      <c r="A107" s="59" t="s">
        <v>16</v>
      </c>
      <c r="B107" s="47"/>
      <c r="C107" s="47"/>
      <c r="D107" s="47"/>
      <c r="E107" s="47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7"/>
      <c r="X107" s="47"/>
      <c r="Y107" s="47"/>
      <c r="Z107" s="47"/>
      <c r="AA107" s="47"/>
      <c r="AB107" s="47"/>
      <c r="AC107" s="47"/>
      <c r="AD107" s="47"/>
      <c r="AE107" s="47"/>
      <c r="AF107" s="47"/>
      <c r="AG107" s="47"/>
      <c r="AH107" s="47"/>
      <c r="AI107" s="47"/>
      <c r="AJ107" s="47"/>
      <c r="AK107" s="47"/>
      <c r="AL107" s="47"/>
      <c r="AM107" s="47"/>
      <c r="AN107" s="47"/>
      <c r="AO107" s="47"/>
      <c r="AP107" s="47"/>
      <c r="AQ107" s="47"/>
      <c r="AR107" s="47"/>
      <c r="AS107" s="47"/>
      <c r="AT107" s="47"/>
      <c r="AU107" s="47"/>
      <c r="AV107" s="47"/>
      <c r="AW107" s="47"/>
      <c r="AX107" s="47"/>
      <c r="AY107" s="47"/>
      <c r="AZ107" s="47"/>
      <c r="BA107" s="47"/>
    </row>
    <row r="108" spans="1:53" ht="17.25">
      <c r="A108" s="59" t="s">
        <v>39</v>
      </c>
      <c r="B108" s="47"/>
      <c r="C108" s="47"/>
      <c r="D108" s="47"/>
      <c r="E108" s="47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  <c r="W108" s="47"/>
      <c r="X108" s="47"/>
      <c r="Y108" s="47"/>
      <c r="Z108" s="47"/>
      <c r="AA108" s="47"/>
      <c r="AB108" s="47"/>
      <c r="AC108" s="47"/>
      <c r="AD108" s="47"/>
      <c r="AE108" s="47"/>
      <c r="AF108" s="47"/>
      <c r="AG108" s="47"/>
      <c r="AH108" s="47"/>
      <c r="AI108" s="47"/>
      <c r="AJ108" s="47"/>
      <c r="AK108" s="47"/>
      <c r="AL108" s="47"/>
      <c r="AM108" s="47"/>
      <c r="AN108" s="47"/>
      <c r="AO108" s="47"/>
      <c r="AP108" s="47"/>
      <c r="AQ108" s="47"/>
      <c r="AR108" s="47"/>
      <c r="AS108" s="47"/>
      <c r="AT108" s="47"/>
      <c r="AU108" s="47"/>
      <c r="AV108" s="47"/>
      <c r="AW108" s="47"/>
      <c r="AX108" s="47"/>
      <c r="AY108" s="47"/>
      <c r="AZ108" s="47"/>
      <c r="BA108" s="47"/>
    </row>
    <row r="109" spans="1:53" ht="13.5" thickBot="1">
      <c r="A109" s="47"/>
      <c r="B109" s="47"/>
      <c r="C109" s="47"/>
      <c r="D109" s="47"/>
      <c r="E109" s="47"/>
      <c r="F109" s="47"/>
      <c r="G109" s="47"/>
      <c r="H109" s="47"/>
      <c r="I109" s="60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7"/>
      <c r="Z109" s="47"/>
      <c r="AA109" s="47"/>
      <c r="AB109" s="47"/>
      <c r="AC109" s="47"/>
      <c r="AD109" s="47"/>
      <c r="AE109" s="47"/>
      <c r="AF109" s="47"/>
      <c r="AG109" s="47"/>
      <c r="AH109" s="47"/>
      <c r="AI109" s="47"/>
      <c r="AJ109" s="47"/>
      <c r="AK109" s="47"/>
      <c r="AL109" s="47"/>
      <c r="AM109" s="47"/>
      <c r="AN109" s="47"/>
      <c r="AO109" s="47"/>
      <c r="AP109" s="47"/>
      <c r="AQ109" s="47"/>
      <c r="AR109" s="47"/>
      <c r="AS109" s="47"/>
      <c r="AT109" s="47"/>
      <c r="AU109" s="47"/>
      <c r="AV109" s="47"/>
      <c r="AW109" s="47"/>
      <c r="AX109" s="47"/>
      <c r="AY109" s="47"/>
      <c r="AZ109" s="47"/>
      <c r="BA109" s="47"/>
    </row>
    <row r="110" spans="1:53" ht="14.25" thickBot="1" thickTop="1">
      <c r="A110" s="47"/>
      <c r="B110" s="61" t="s">
        <v>17</v>
      </c>
      <c r="C110" s="61">
        <f>$D$213^2</f>
        <v>264.739122281725</v>
      </c>
      <c r="D110" s="47"/>
      <c r="E110" s="47"/>
      <c r="F110" s="47"/>
      <c r="G110" s="47"/>
      <c r="H110" s="62" t="s">
        <v>11</v>
      </c>
      <c r="I110" s="62">
        <v>0.0111</v>
      </c>
      <c r="J110" s="47"/>
      <c r="K110" s="47"/>
      <c r="L110" s="47"/>
      <c r="M110" s="47"/>
      <c r="N110" s="62" t="s">
        <v>11</v>
      </c>
      <c r="O110" s="62">
        <v>0.1511</v>
      </c>
      <c r="P110" s="47"/>
      <c r="Q110" s="47"/>
      <c r="R110" s="47"/>
      <c r="S110" s="47"/>
      <c r="T110" s="62" t="s">
        <v>11</v>
      </c>
      <c r="U110" s="62">
        <v>0.4511</v>
      </c>
      <c r="V110" s="47"/>
      <c r="W110" s="47"/>
      <c r="X110" s="47"/>
      <c r="Y110" s="47"/>
      <c r="Z110" s="62" t="s">
        <v>11</v>
      </c>
      <c r="AA110" s="62">
        <v>0.7511</v>
      </c>
      <c r="AB110" s="47"/>
      <c r="AC110" s="47"/>
      <c r="AD110" s="47"/>
      <c r="AE110" s="47"/>
      <c r="AF110" s="62" t="s">
        <v>11</v>
      </c>
      <c r="AG110" s="62">
        <v>0.99999</v>
      </c>
      <c r="AH110" s="47"/>
      <c r="AI110" s="47"/>
      <c r="AJ110" s="47"/>
      <c r="AK110" s="47"/>
      <c r="AL110" s="62" t="s">
        <v>11</v>
      </c>
      <c r="AM110" s="62">
        <v>1.00001</v>
      </c>
      <c r="AN110" s="47"/>
      <c r="AO110" s="47"/>
      <c r="AP110" s="47"/>
      <c r="AQ110" s="47"/>
      <c r="AR110" s="62" t="s">
        <v>11</v>
      </c>
      <c r="AS110" s="62">
        <v>1.2</v>
      </c>
      <c r="AT110" s="47"/>
      <c r="AU110" s="47"/>
      <c r="AV110" s="47"/>
      <c r="AW110" s="47"/>
      <c r="AX110" s="62" t="s">
        <v>11</v>
      </c>
      <c r="AY110" s="62">
        <v>1.5</v>
      </c>
      <c r="AZ110" s="47"/>
      <c r="BA110" s="47"/>
    </row>
    <row r="111" spans="1:53" ht="14.25" thickBot="1" thickTop="1">
      <c r="A111" s="47" t="s">
        <v>18</v>
      </c>
      <c r="B111" s="47" t="s">
        <v>19</v>
      </c>
      <c r="C111" s="47"/>
      <c r="D111" s="47"/>
      <c r="E111" s="47"/>
      <c r="F111" s="47"/>
      <c r="G111" s="47"/>
      <c r="H111" s="62" t="s">
        <v>12</v>
      </c>
      <c r="I111" s="62">
        <f>$K$213</f>
        <v>0.031030181824670863</v>
      </c>
      <c r="J111" s="47"/>
      <c r="K111" s="47"/>
      <c r="L111" s="47"/>
      <c r="M111" s="47"/>
      <c r="N111" s="62" t="s">
        <v>12</v>
      </c>
      <c r="O111" s="62">
        <f>$Q$213</f>
        <v>1.8469454321414982</v>
      </c>
      <c r="P111" s="47"/>
      <c r="Q111" s="47"/>
      <c r="R111" s="47"/>
      <c r="S111" s="47"/>
      <c r="T111" s="62" t="s">
        <v>12</v>
      </c>
      <c r="U111" s="62">
        <f>$W$213</f>
        <v>9.577644830061526</v>
      </c>
      <c r="V111" s="47"/>
      <c r="W111" s="47"/>
      <c r="X111" s="47"/>
      <c r="Y111" s="47"/>
      <c r="Z111" s="62" t="s">
        <v>12</v>
      </c>
      <c r="AA111" s="62">
        <f>$AC$213</f>
        <v>17.554350475601563</v>
      </c>
      <c r="AB111" s="47"/>
      <c r="AC111" s="47"/>
      <c r="AD111" s="47"/>
      <c r="AE111" s="47"/>
      <c r="AF111" s="62" t="s">
        <v>12</v>
      </c>
      <c r="AG111" s="62">
        <f>$AI$213</f>
        <v>24.15077466325447</v>
      </c>
      <c r="AH111" s="47"/>
      <c r="AI111" s="47"/>
      <c r="AJ111" s="47"/>
      <c r="AK111" s="47"/>
      <c r="AL111" s="62" t="s">
        <v>12</v>
      </c>
      <c r="AM111" s="62">
        <f>$AO$213</f>
        <v>24.151504751741786</v>
      </c>
      <c r="AN111" s="47"/>
      <c r="AO111" s="47"/>
      <c r="AP111" s="47"/>
      <c r="AQ111" s="47"/>
      <c r="AR111" s="62" t="s">
        <v>12</v>
      </c>
      <c r="AS111" s="62">
        <f>$AU$213</f>
        <v>28.583799410985492</v>
      </c>
      <c r="AT111" s="47"/>
      <c r="AU111" s="47"/>
      <c r="AV111" s="47"/>
      <c r="AW111" s="47"/>
      <c r="AX111" s="62" t="s">
        <v>12</v>
      </c>
      <c r="AY111" s="62">
        <f>$BA$213</f>
        <v>33.84246831126771</v>
      </c>
      <c r="AZ111" s="47"/>
      <c r="BA111" s="47"/>
    </row>
    <row r="112" spans="1:53" ht="13.5" thickTop="1">
      <c r="A112" s="47" t="s">
        <v>1</v>
      </c>
      <c r="B112" s="47" t="s">
        <v>5</v>
      </c>
      <c r="C112" s="47" t="s">
        <v>7</v>
      </c>
      <c r="D112" s="47" t="s">
        <v>6</v>
      </c>
      <c r="E112" s="47"/>
      <c r="F112" s="47"/>
      <c r="G112" s="60" t="s">
        <v>4</v>
      </c>
      <c r="H112" s="60" t="s">
        <v>8</v>
      </c>
      <c r="I112" s="60" t="s">
        <v>9</v>
      </c>
      <c r="J112" s="60" t="s">
        <v>3</v>
      </c>
      <c r="K112" s="60" t="s">
        <v>10</v>
      </c>
      <c r="L112" s="47"/>
      <c r="M112" s="60" t="s">
        <v>4</v>
      </c>
      <c r="N112" s="60" t="s">
        <v>8</v>
      </c>
      <c r="O112" s="60" t="s">
        <v>9</v>
      </c>
      <c r="P112" s="60" t="s">
        <v>3</v>
      </c>
      <c r="Q112" s="60" t="s">
        <v>10</v>
      </c>
      <c r="R112" s="47"/>
      <c r="S112" s="60" t="s">
        <v>4</v>
      </c>
      <c r="T112" s="60" t="s">
        <v>8</v>
      </c>
      <c r="U112" s="60" t="s">
        <v>9</v>
      </c>
      <c r="V112" s="60" t="s">
        <v>3</v>
      </c>
      <c r="W112" s="60" t="s">
        <v>10</v>
      </c>
      <c r="X112" s="47"/>
      <c r="Y112" s="60" t="s">
        <v>4</v>
      </c>
      <c r="Z112" s="60" t="s">
        <v>8</v>
      </c>
      <c r="AA112" s="60" t="s">
        <v>9</v>
      </c>
      <c r="AB112" s="60" t="s">
        <v>3</v>
      </c>
      <c r="AC112" s="60" t="s">
        <v>10</v>
      </c>
      <c r="AD112" s="47"/>
      <c r="AE112" s="60" t="s">
        <v>4</v>
      </c>
      <c r="AF112" s="60" t="s">
        <v>8</v>
      </c>
      <c r="AG112" s="60" t="s">
        <v>9</v>
      </c>
      <c r="AH112" s="60" t="s">
        <v>3</v>
      </c>
      <c r="AI112" s="60" t="s">
        <v>10</v>
      </c>
      <c r="AJ112" s="47"/>
      <c r="AK112" s="60" t="s">
        <v>4</v>
      </c>
      <c r="AL112" s="60" t="s">
        <v>8</v>
      </c>
      <c r="AM112" s="60" t="s">
        <v>9</v>
      </c>
      <c r="AN112" s="60" t="s">
        <v>3</v>
      </c>
      <c r="AO112" s="60" t="s">
        <v>10</v>
      </c>
      <c r="AP112" s="47"/>
      <c r="AQ112" s="60" t="s">
        <v>4</v>
      </c>
      <c r="AR112" s="60" t="s">
        <v>8</v>
      </c>
      <c r="AS112" s="60" t="s">
        <v>9</v>
      </c>
      <c r="AT112" s="60" t="s">
        <v>3</v>
      </c>
      <c r="AU112" s="60" t="s">
        <v>10</v>
      </c>
      <c r="AV112" s="47"/>
      <c r="AW112" s="60" t="s">
        <v>4</v>
      </c>
      <c r="AX112" s="60" t="s">
        <v>8</v>
      </c>
      <c r="AY112" s="60" t="s">
        <v>9</v>
      </c>
      <c r="AZ112" s="60" t="s">
        <v>3</v>
      </c>
      <c r="BA112" s="60" t="s">
        <v>10</v>
      </c>
    </row>
    <row r="113" spans="1:53" ht="12.75">
      <c r="A113" s="47">
        <v>0</v>
      </c>
      <c r="B113" s="47">
        <f aca="true" t="shared" si="0" ref="B113:B144">IF(A113&lt;$C$44,1,IF(A113&lt;$D$44,1-(1-$D$43)*(A113-$C$44)/($D$44-$C$44),IF(A113&lt;=1,$D$43-($D$43-$E$43)*(A113-$D$44)/(1-$D$44),0)))*$C$39</f>
        <v>12</v>
      </c>
      <c r="C113" s="47"/>
      <c r="D113" s="47">
        <v>0</v>
      </c>
      <c r="E113" s="47"/>
      <c r="F113" s="47"/>
      <c r="G113" s="47"/>
      <c r="H113" s="47"/>
      <c r="I113" s="47"/>
      <c r="J113" s="47"/>
      <c r="K113" s="47">
        <v>0</v>
      </c>
      <c r="L113" s="47"/>
      <c r="M113" s="47"/>
      <c r="N113" s="47"/>
      <c r="O113" s="47"/>
      <c r="P113" s="47"/>
      <c r="Q113" s="47">
        <v>0</v>
      </c>
      <c r="R113" s="47"/>
      <c r="S113" s="47"/>
      <c r="T113" s="47"/>
      <c r="U113" s="47"/>
      <c r="V113" s="47"/>
      <c r="W113" s="47">
        <v>0</v>
      </c>
      <c r="X113" s="47"/>
      <c r="Y113" s="47"/>
      <c r="Z113" s="47"/>
      <c r="AA113" s="47"/>
      <c r="AB113" s="47"/>
      <c r="AC113" s="47">
        <v>0</v>
      </c>
      <c r="AD113" s="47"/>
      <c r="AE113" s="47"/>
      <c r="AF113" s="47"/>
      <c r="AG113" s="47"/>
      <c r="AH113" s="47"/>
      <c r="AI113" s="47">
        <v>0</v>
      </c>
      <c r="AJ113" s="47"/>
      <c r="AK113" s="47"/>
      <c r="AL113" s="47"/>
      <c r="AM113" s="47"/>
      <c r="AN113" s="47"/>
      <c r="AO113" s="47">
        <v>0</v>
      </c>
      <c r="AP113" s="47"/>
      <c r="AQ113" s="47"/>
      <c r="AR113" s="47"/>
      <c r="AS113" s="47"/>
      <c r="AT113" s="47"/>
      <c r="AU113" s="47">
        <v>0</v>
      </c>
      <c r="AV113" s="47"/>
      <c r="AW113" s="47"/>
      <c r="AX113" s="47"/>
      <c r="AY113" s="47"/>
      <c r="AZ113" s="47"/>
      <c r="BA113" s="47">
        <v>0</v>
      </c>
    </row>
    <row r="114" spans="1:53" ht="12.75">
      <c r="A114" s="47">
        <f aca="true" t="shared" si="1" ref="A114:A145">A113+0.01</f>
        <v>0.01</v>
      </c>
      <c r="B114" s="47">
        <f t="shared" si="0"/>
        <v>12</v>
      </c>
      <c r="C114" s="47">
        <f aca="true" t="shared" si="2" ref="C114:C145">2*(SQRT(A114)-SQRT(A113))</f>
        <v>0.2</v>
      </c>
      <c r="D114" s="47">
        <f aca="true" t="shared" si="3" ref="D114:D145">D113+0.5*(B113+B114)*C114</f>
        <v>2.4000000000000004</v>
      </c>
      <c r="E114" s="47"/>
      <c r="F114" s="47"/>
      <c r="G114" s="47">
        <f aca="true" t="shared" si="4" ref="G114:G145">2*SQRT($I$110)*(SQRT(A114)-SQRT(A113))</f>
        <v>0.02107130750570548</v>
      </c>
      <c r="H114" s="47">
        <f aca="true" t="shared" si="5" ref="H114:H145">-(A114-$I$110)*LN(ABS((SQRT(A114)+SQRT($I$110))/(SQRT(A114)-SQRT($I$110))))</f>
        <v>0.004011072882369183</v>
      </c>
      <c r="I114" s="47">
        <f aca="true" t="shared" si="6" ref="I114:I145">(A113-$I$110)*LN(ABS((SQRT(A113)+SQRT($I$110))/(SQRT(A113)-SQRT($I$110))))</f>
        <v>0</v>
      </c>
      <c r="J114" s="47">
        <f aca="true" t="shared" si="7" ref="J114:J145">G114+H114+I114</f>
        <v>0.02508238038807466</v>
      </c>
      <c r="K114" s="47">
        <f aca="true" t="shared" si="8" ref="K114:K145">K113+0.5*(B113+B114)*J114</f>
        <v>0.30098856465689594</v>
      </c>
      <c r="L114" s="47"/>
      <c r="M114" s="47">
        <f aca="true" t="shared" si="9" ref="M114:M145">2*SQRT($O$110)*(SQRT(A114)-SQRT(A113))</f>
        <v>0.07774316690230726</v>
      </c>
      <c r="N114" s="47">
        <f aca="true" t="shared" si="10" ref="N114:N145">-(A114-$O$110)*LN(ABS((SQRT(A114)+SQRT($O$110))/(SQRT(A114)-SQRT($O$110))))</f>
        <v>0.07426633021391729</v>
      </c>
      <c r="O114" s="47">
        <f aca="true" t="shared" si="11" ref="O114:O145">(A113-$O$110)*LN(ABS((SQRT(A113)+SQRT($O$110))/(SQRT(A113)-SQRT($O$110))))</f>
        <v>0</v>
      </c>
      <c r="P114" s="47">
        <f aca="true" t="shared" si="12" ref="P114:P145">M114+N114+O114</f>
        <v>0.15200949711622455</v>
      </c>
      <c r="Q114" s="47">
        <f aca="true" t="shared" si="13" ref="Q114:Q145">Q113+0.5*(B113+B114)*P114</f>
        <v>1.8241139653946945</v>
      </c>
      <c r="R114" s="47"/>
      <c r="S114" s="47">
        <f aca="true" t="shared" si="14" ref="S114:S145">2*SQRT($U$110)*(SQRT(A114)-SQRT(A113))</f>
        <v>0.13432795688165589</v>
      </c>
      <c r="T114" s="47">
        <f aca="true" t="shared" si="15" ref="T114:T145">-(A114-$U$110)*LN(ABS((SQRT(A114)+SQRT($U$110))/(SQRT(A114)-SQRT($U$110))))</f>
        <v>0.13233387954415826</v>
      </c>
      <c r="U114" s="47">
        <f aca="true" t="shared" si="16" ref="U114:U145">(A113-$U$110)*LN(ABS((SQRT(A113)+SQRT($U$110))/(SQRT(A113)-SQRT($U$110))))</f>
        <v>0</v>
      </c>
      <c r="V114" s="47">
        <f aca="true" t="shared" si="17" ref="V114:V145">S114+T114+U114</f>
        <v>0.26666183642581415</v>
      </c>
      <c r="W114" s="47">
        <f aca="true" t="shared" si="18" ref="W114:W145">W113+0.5*(B113+B114)*V114</f>
        <v>3.1999420371097695</v>
      </c>
      <c r="X114" s="47"/>
      <c r="Y114" s="47">
        <f aca="true" t="shared" si="19" ref="Y114:Y145">2*SQRT($AA$110)*(SQRT(A114)-SQRT(A113))</f>
        <v>0.17333205127730994</v>
      </c>
      <c r="Z114" s="47">
        <f aca="true" t="shared" si="20" ref="Z114:Z145">-(A114-$AA$110)*LN(ABS((SQRT(A114)+SQRT($AA$110))/(SQRT(A114)-SQRT($AA$110))))</f>
        <v>0.17178945822429578</v>
      </c>
      <c r="AA114" s="47">
        <f aca="true" t="shared" si="21" ref="AA114:AA145">(A113-$AA$110)*LN(ABS((SQRT(A113)+SQRT($AA$110))/(SQRT(A113)-SQRT($AA$110))))</f>
        <v>0</v>
      </c>
      <c r="AB114" s="47">
        <f aca="true" t="shared" si="22" ref="AB114:AB145">Y114+Z114+AA114</f>
        <v>0.3451215095016057</v>
      </c>
      <c r="AC114" s="47">
        <f aca="true" t="shared" si="23" ref="AC114:AC145">AC113+0.5*(B113+B114)*AB114</f>
        <v>4.141458114019269</v>
      </c>
      <c r="AD114" s="47"/>
      <c r="AE114" s="47">
        <f aca="true" t="shared" si="24" ref="AE114:AE145">2*SQRT($AG$110)*(SQRT(A114)-SQRT(A113))</f>
        <v>0.1999989999975</v>
      </c>
      <c r="AF114" s="47">
        <f aca="true" t="shared" si="25" ref="AF114:AF145">-(A114-$AG$110)*LN(ABS((SQRT(A114)+SQRT($AG$110))/(SQRT(A114)-SQRT($AG$110))))</f>
        <v>0.19866298179802455</v>
      </c>
      <c r="AG114" s="47">
        <f aca="true" t="shared" si="26" ref="AG114:AG145">(A113-$AG$110)*LN(ABS((SQRT(A113)+SQRT($AG$110))/(SQRT(A113)-SQRT($AG$110))))</f>
        <v>0</v>
      </c>
      <c r="AH114" s="47">
        <f aca="true" t="shared" si="27" ref="AH114:AH145">AE114+AF114+AG114</f>
        <v>0.3986619817955246</v>
      </c>
      <c r="AI114" s="47">
        <f aca="true" t="shared" si="28" ref="AI114:AI145">AI113+0.5*(B113+B114)*AH114</f>
        <v>4.783943781546295</v>
      </c>
      <c r="AJ114" s="47"/>
      <c r="AK114" s="47">
        <f aca="true" t="shared" si="29" ref="AK114:AK145">2*SQRT($AM$110)*(SQRT(A114)-SQRT(A113))</f>
        <v>0.2000009999975</v>
      </c>
      <c r="AL114" s="47">
        <f aca="true" t="shared" si="30" ref="AL114:AL145">-(A114-$AM$110)*LN(ABS((SQRT(A114)+SQRT($AM$110))/(SQRT(A114)-SQRT($AM$110))))</f>
        <v>0.1986649952119338</v>
      </c>
      <c r="AM114" s="47">
        <f aca="true" t="shared" si="31" ref="AM114:AM145">(A113-$AM$110)*LN(ABS((SQRT(A113)+SQRT($AM$110))/(SQRT(A113)-SQRT($AM$110))))</f>
        <v>0</v>
      </c>
      <c r="AN114" s="47">
        <f aca="true" t="shared" si="32" ref="AN114:AN145">AK114+AL114+AM114</f>
        <v>0.3986659952094338</v>
      </c>
      <c r="AO114" s="47">
        <f aca="true" t="shared" si="33" ref="AO114:AO145">AO113+0.5*(B113+B114)*AN114</f>
        <v>4.783991942513206</v>
      </c>
      <c r="AP114" s="47"/>
      <c r="AQ114" s="47">
        <f aca="true" t="shared" si="34" ref="AQ114:AQ145">2*SQRT($AS$110)*(SQRT(A114)-SQRT(A113))</f>
        <v>0.21908902300206645</v>
      </c>
      <c r="AR114" s="47">
        <f aca="true" t="shared" si="35" ref="AR114:AR145">-(A114-$AS$110)*LN(ABS((SQRT(A114)+SQRT($AS$110))/(SQRT(A114)-SQRT($AS$110))))</f>
        <v>0.21786982588237333</v>
      </c>
      <c r="AS114" s="47">
        <f aca="true" t="shared" si="36" ref="AS114:AS145">(A113-$AS$110)*LN(ABS((SQRT(A113)+SQRT($AS$110))/(SQRT(A113)-SQRT($AS$110))))</f>
        <v>0</v>
      </c>
      <c r="AT114" s="47">
        <f aca="true" t="shared" si="37" ref="AT114:AT145">AQ114+AR114+AS114</f>
        <v>0.4369588488844398</v>
      </c>
      <c r="AU114" s="47">
        <f aca="true" t="shared" si="38" ref="AU114:AU145">AU113+0.5*(B113+B114)*AT114</f>
        <v>5.243506186613278</v>
      </c>
      <c r="AV114" s="47"/>
      <c r="AW114" s="47">
        <f aca="true" t="shared" si="39" ref="AW114:AW145">2*SQRT($AY$110)*(SQRT(A114)-SQRT(A113))</f>
        <v>0.2449489742783178</v>
      </c>
      <c r="AX114" s="47">
        <f aca="true" t="shared" si="40" ref="AX114:AX145">-(A114-$AY$110)*LN(ABS((SQRT(A114)+SQRT($AY$110))/(SQRT(A114)-SQRT($AY$110))))</f>
        <v>0.2438588564582271</v>
      </c>
      <c r="AY114" s="47">
        <f aca="true" t="shared" si="41" ref="AY114:AY145">(A113-$AY$110)*LN(ABS((SQRT(A113)+SQRT($AY$110))/(SQRT(A113)-SQRT($AY$110))))</f>
        <v>0</v>
      </c>
      <c r="AZ114" s="47">
        <f aca="true" t="shared" si="42" ref="AZ114:AZ145">AW114+AX114+AY114</f>
        <v>0.4888078307365449</v>
      </c>
      <c r="BA114" s="47">
        <f aca="true" t="shared" si="43" ref="BA114:BA145">BA113+0.5*(B113+B114)*AZ114</f>
        <v>5.8656939688385386</v>
      </c>
    </row>
    <row r="115" spans="1:53" ht="12.75">
      <c r="A115" s="47">
        <f t="shared" si="1"/>
        <v>0.02</v>
      </c>
      <c r="B115" s="47">
        <f t="shared" si="0"/>
        <v>12</v>
      </c>
      <c r="C115" s="47">
        <f t="shared" si="2"/>
        <v>0.082842712474619</v>
      </c>
      <c r="D115" s="47">
        <f t="shared" si="3"/>
        <v>3.3941125496954285</v>
      </c>
      <c r="E115" s="47"/>
      <c r="F115" s="47"/>
      <c r="G115" s="47">
        <f t="shared" si="4"/>
        <v>0.0087280213457972</v>
      </c>
      <c r="H115" s="47">
        <f t="shared" si="5"/>
        <v>-0.017116220809004663</v>
      </c>
      <c r="I115" s="47">
        <f t="shared" si="6"/>
        <v>-0.004011072882369183</v>
      </c>
      <c r="J115" s="47">
        <f t="shared" si="7"/>
        <v>-0.012399272345576647</v>
      </c>
      <c r="K115" s="47">
        <f t="shared" si="8"/>
        <v>0.15219729650997618</v>
      </c>
      <c r="L115" s="47"/>
      <c r="M115" s="47">
        <f t="shared" si="9"/>
        <v>0.032202274112770775</v>
      </c>
      <c r="N115" s="47">
        <f t="shared" si="10"/>
        <v>0.09997108862240159</v>
      </c>
      <c r="O115" s="47">
        <f t="shared" si="11"/>
        <v>-0.07426633021391729</v>
      </c>
      <c r="P115" s="47">
        <f t="shared" si="12"/>
        <v>0.057907032521255064</v>
      </c>
      <c r="Q115" s="47">
        <f t="shared" si="13"/>
        <v>2.5189983556497553</v>
      </c>
      <c r="R115" s="47"/>
      <c r="S115" s="47">
        <f t="shared" si="14"/>
        <v>0.055640461546250186</v>
      </c>
      <c r="T115" s="47">
        <f t="shared" si="15"/>
        <v>0.18430269087105558</v>
      </c>
      <c r="U115" s="47">
        <f t="shared" si="16"/>
        <v>-0.13233387954415826</v>
      </c>
      <c r="V115" s="47">
        <f t="shared" si="17"/>
        <v>0.1076092728731475</v>
      </c>
      <c r="W115" s="47">
        <f t="shared" si="18"/>
        <v>4.49125331158754</v>
      </c>
      <c r="X115" s="47"/>
      <c r="Y115" s="47">
        <f t="shared" si="19"/>
        <v>0.07179648643301051</v>
      </c>
      <c r="Z115" s="47">
        <f t="shared" si="20"/>
        <v>0.2407536369533763</v>
      </c>
      <c r="AA115" s="47">
        <f t="shared" si="21"/>
        <v>-0.17178945822429578</v>
      </c>
      <c r="AB115" s="47">
        <f t="shared" si="22"/>
        <v>0.140760665162091</v>
      </c>
      <c r="AC115" s="47">
        <f t="shared" si="23"/>
        <v>5.83058609596436</v>
      </c>
      <c r="AD115" s="47"/>
      <c r="AE115" s="47">
        <f t="shared" si="24"/>
        <v>0.08284229826002108</v>
      </c>
      <c r="AF115" s="47">
        <f t="shared" si="25"/>
        <v>0.27905482730591563</v>
      </c>
      <c r="AG115" s="47">
        <f t="shared" si="26"/>
        <v>-0.19866298179802455</v>
      </c>
      <c r="AH115" s="47">
        <f t="shared" si="27"/>
        <v>0.16323414376791218</v>
      </c>
      <c r="AI115" s="47">
        <f t="shared" si="28"/>
        <v>6.742753506761241</v>
      </c>
      <c r="AJ115" s="47"/>
      <c r="AK115" s="47">
        <f t="shared" si="29"/>
        <v>0.08284312668714584</v>
      </c>
      <c r="AL115" s="47">
        <f t="shared" si="30"/>
        <v>0.27905769390451773</v>
      </c>
      <c r="AM115" s="47">
        <f t="shared" si="31"/>
        <v>-0.1986649952119338</v>
      </c>
      <c r="AN115" s="47">
        <f t="shared" si="32"/>
        <v>0.16323582537972978</v>
      </c>
      <c r="AO115" s="47">
        <f t="shared" si="33"/>
        <v>6.742821847069963</v>
      </c>
      <c r="AP115" s="47"/>
      <c r="AQ115" s="47">
        <f t="shared" si="34"/>
        <v>0.09074964469452688</v>
      </c>
      <c r="AR115" s="47">
        <f t="shared" si="35"/>
        <v>0.30638445759207966</v>
      </c>
      <c r="AS115" s="47">
        <f t="shared" si="36"/>
        <v>-0.21786982588237333</v>
      </c>
      <c r="AT115" s="47">
        <f t="shared" si="37"/>
        <v>0.17926427640423323</v>
      </c>
      <c r="AU115" s="47">
        <f t="shared" si="38"/>
        <v>7.394677503464076</v>
      </c>
      <c r="AV115" s="47"/>
      <c r="AW115" s="47">
        <f t="shared" si="39"/>
        <v>0.10146118723545762</v>
      </c>
      <c r="AX115" s="47">
        <f t="shared" si="40"/>
        <v>0.34332270160256334</v>
      </c>
      <c r="AY115" s="47">
        <f t="shared" si="41"/>
        <v>-0.2438588564582271</v>
      </c>
      <c r="AZ115" s="47">
        <f t="shared" si="42"/>
        <v>0.20092503237979384</v>
      </c>
      <c r="BA115" s="47">
        <f t="shared" si="43"/>
        <v>8.276794357396064</v>
      </c>
    </row>
    <row r="116" spans="1:53" ht="12.75">
      <c r="A116" s="47">
        <f t="shared" si="1"/>
        <v>0.03</v>
      </c>
      <c r="B116" s="47">
        <f t="shared" si="0"/>
        <v>12</v>
      </c>
      <c r="C116" s="47">
        <f t="shared" si="2"/>
        <v>0.06356744903915645</v>
      </c>
      <c r="D116" s="47">
        <f t="shared" si="3"/>
        <v>4.156921938165306</v>
      </c>
      <c r="E116" s="47"/>
      <c r="F116" s="47"/>
      <c r="G116" s="47">
        <f t="shared" si="4"/>
        <v>0.00669724633028664</v>
      </c>
      <c r="H116" s="47">
        <f t="shared" si="5"/>
        <v>-0.02669362989100301</v>
      </c>
      <c r="I116" s="47">
        <f t="shared" si="6"/>
        <v>0.017116220809004663</v>
      </c>
      <c r="J116" s="47">
        <f t="shared" si="7"/>
        <v>-0.002880162751711709</v>
      </c>
      <c r="K116" s="47">
        <f t="shared" si="8"/>
        <v>0.11763534348943568</v>
      </c>
      <c r="L116" s="47"/>
      <c r="M116" s="47">
        <f t="shared" si="9"/>
        <v>0.024709674001025254</v>
      </c>
      <c r="N116" s="47">
        <f t="shared" si="10"/>
        <v>0.11605622255508184</v>
      </c>
      <c r="O116" s="47">
        <f t="shared" si="11"/>
        <v>-0.09997108862240159</v>
      </c>
      <c r="P116" s="47">
        <f t="shared" si="12"/>
        <v>0.04079480793370552</v>
      </c>
      <c r="Q116" s="47">
        <f t="shared" si="13"/>
        <v>3.0085360508542216</v>
      </c>
      <c r="R116" s="47"/>
      <c r="S116" s="47">
        <f t="shared" si="14"/>
        <v>0.04269442776804333</v>
      </c>
      <c r="T116" s="47">
        <f t="shared" si="15"/>
        <v>0.22220622646779398</v>
      </c>
      <c r="U116" s="47">
        <f t="shared" si="16"/>
        <v>-0.18430269087105558</v>
      </c>
      <c r="V116" s="47">
        <f t="shared" si="17"/>
        <v>0.08059796336478173</v>
      </c>
      <c r="W116" s="47">
        <f t="shared" si="18"/>
        <v>5.458428871964921</v>
      </c>
      <c r="X116" s="47"/>
      <c r="Y116" s="47">
        <f t="shared" si="19"/>
        <v>0.05509138168211426</v>
      </c>
      <c r="Z116" s="47">
        <f t="shared" si="20"/>
        <v>0.29216080213535206</v>
      </c>
      <c r="AA116" s="47">
        <f t="shared" si="21"/>
        <v>-0.2407536369533763</v>
      </c>
      <c r="AB116" s="47">
        <f t="shared" si="22"/>
        <v>0.10649854686409002</v>
      </c>
      <c r="AC116" s="47">
        <f t="shared" si="23"/>
        <v>7.108568658333441</v>
      </c>
      <c r="AD116" s="47"/>
      <c r="AE116" s="47">
        <f t="shared" si="24"/>
        <v>0.06356713120111666</v>
      </c>
      <c r="AF116" s="47">
        <f t="shared" si="25"/>
        <v>0.3394380781877277</v>
      </c>
      <c r="AG116" s="47">
        <f t="shared" si="26"/>
        <v>-0.27905482730591563</v>
      </c>
      <c r="AH116" s="47">
        <f t="shared" si="27"/>
        <v>0.12395038208292875</v>
      </c>
      <c r="AI116" s="47">
        <f t="shared" si="28"/>
        <v>8.230158091756387</v>
      </c>
      <c r="AJ116" s="47"/>
      <c r="AK116" s="47">
        <f t="shared" si="29"/>
        <v>0.06356776687560706</v>
      </c>
      <c r="AL116" s="47">
        <f t="shared" si="30"/>
        <v>0.3394416128458142</v>
      </c>
      <c r="AM116" s="47">
        <f t="shared" si="31"/>
        <v>-0.27905769390451773</v>
      </c>
      <c r="AN116" s="47">
        <f t="shared" si="32"/>
        <v>0.12395168581690352</v>
      </c>
      <c r="AO116" s="47">
        <f t="shared" si="33"/>
        <v>8.230242076872806</v>
      </c>
      <c r="AP116" s="47"/>
      <c r="AQ116" s="47">
        <f t="shared" si="34"/>
        <v>0.06963465152361217</v>
      </c>
      <c r="AR116" s="47">
        <f t="shared" si="35"/>
        <v>0.37311679752584853</v>
      </c>
      <c r="AS116" s="47">
        <f t="shared" si="36"/>
        <v>-0.30638445759207966</v>
      </c>
      <c r="AT116" s="47">
        <f t="shared" si="37"/>
        <v>0.13636699145738107</v>
      </c>
      <c r="AU116" s="47">
        <f t="shared" si="38"/>
        <v>9.03108140095265</v>
      </c>
      <c r="AV116" s="47"/>
      <c r="AW116" s="47">
        <f t="shared" si="39"/>
        <v>0.07785390719815305</v>
      </c>
      <c r="AX116" s="47">
        <f t="shared" si="40"/>
        <v>0.41858439091334476</v>
      </c>
      <c r="AY116" s="47">
        <f t="shared" si="41"/>
        <v>-0.34332270160256334</v>
      </c>
      <c r="AZ116" s="47">
        <f t="shared" si="42"/>
        <v>0.15311559650893447</v>
      </c>
      <c r="BA116" s="47">
        <f t="shared" si="43"/>
        <v>10.114181515503278</v>
      </c>
    </row>
    <row r="117" spans="1:53" ht="12.75">
      <c r="A117" s="47">
        <f t="shared" si="1"/>
        <v>0.04</v>
      </c>
      <c r="B117" s="47">
        <f t="shared" si="0"/>
        <v>12</v>
      </c>
      <c r="C117" s="47">
        <f t="shared" si="2"/>
        <v>0.05358983848622456</v>
      </c>
      <c r="D117" s="47">
        <f t="shared" si="3"/>
        <v>4.800000000000001</v>
      </c>
      <c r="E117" s="47"/>
      <c r="F117" s="47"/>
      <c r="G117" s="47">
        <f t="shared" si="4"/>
        <v>0.005646039829621639</v>
      </c>
      <c r="H117" s="47">
        <f t="shared" si="5"/>
        <v>-0.03385239834929003</v>
      </c>
      <c r="I117" s="47">
        <f t="shared" si="6"/>
        <v>0.02669362989100301</v>
      </c>
      <c r="J117" s="47">
        <f t="shared" si="7"/>
        <v>-0.0015127286286653815</v>
      </c>
      <c r="K117" s="47">
        <f t="shared" si="8"/>
        <v>0.0994825999454511</v>
      </c>
      <c r="L117" s="47"/>
      <c r="M117" s="47">
        <f t="shared" si="9"/>
        <v>0.020831218788511224</v>
      </c>
      <c r="N117" s="47">
        <f t="shared" si="10"/>
        <v>0.1263986089370549</v>
      </c>
      <c r="O117" s="47">
        <f t="shared" si="11"/>
        <v>-0.11605622255508184</v>
      </c>
      <c r="P117" s="47">
        <f t="shared" si="12"/>
        <v>0.031173605170484273</v>
      </c>
      <c r="Q117" s="47">
        <f t="shared" si="13"/>
        <v>3.382619312900033</v>
      </c>
      <c r="R117" s="47"/>
      <c r="S117" s="47">
        <f t="shared" si="14"/>
        <v>0.03599306756736238</v>
      </c>
      <c r="T117" s="47">
        <f t="shared" si="15"/>
        <v>0.25248147268707194</v>
      </c>
      <c r="U117" s="47">
        <f t="shared" si="16"/>
        <v>-0.22220622646779398</v>
      </c>
      <c r="V117" s="47">
        <f t="shared" si="17"/>
        <v>0.06626831378664033</v>
      </c>
      <c r="W117" s="47">
        <f t="shared" si="18"/>
        <v>6.253648637404606</v>
      </c>
      <c r="X117" s="47"/>
      <c r="Y117" s="47">
        <f t="shared" si="19"/>
        <v>0.04644418316218516</v>
      </c>
      <c r="Z117" s="47">
        <f t="shared" si="20"/>
        <v>0.33422214484865725</v>
      </c>
      <c r="AA117" s="47">
        <f t="shared" si="21"/>
        <v>-0.29216080213535206</v>
      </c>
      <c r="AB117" s="47">
        <f t="shared" si="22"/>
        <v>0.08850552587549038</v>
      </c>
      <c r="AC117" s="47">
        <f t="shared" si="23"/>
        <v>8.170634968839325</v>
      </c>
      <c r="AD117" s="47"/>
      <c r="AE117" s="47">
        <f t="shared" si="24"/>
        <v>0.053589570536362256</v>
      </c>
      <c r="AF117" s="47">
        <f t="shared" si="25"/>
        <v>0.38924444912733985</v>
      </c>
      <c r="AG117" s="47">
        <f t="shared" si="26"/>
        <v>-0.3394380781877277</v>
      </c>
      <c r="AH117" s="47">
        <f t="shared" si="27"/>
        <v>0.10339594147597442</v>
      </c>
      <c r="AI117" s="47">
        <f t="shared" si="28"/>
        <v>9.47090938946808</v>
      </c>
      <c r="AJ117" s="47"/>
      <c r="AK117" s="47">
        <f t="shared" si="29"/>
        <v>0.05359010643474712</v>
      </c>
      <c r="AL117" s="47">
        <f t="shared" si="30"/>
        <v>0.3892485584295022</v>
      </c>
      <c r="AM117" s="47">
        <f t="shared" si="31"/>
        <v>-0.3394416128458142</v>
      </c>
      <c r="AN117" s="47">
        <f t="shared" si="32"/>
        <v>0.10339705201843508</v>
      </c>
      <c r="AO117" s="47">
        <f t="shared" si="33"/>
        <v>9.471006701094026</v>
      </c>
      <c r="AP117" s="47"/>
      <c r="AQ117" s="47">
        <f t="shared" si="34"/>
        <v>0.05870472678392739</v>
      </c>
      <c r="AR117" s="47">
        <f t="shared" si="35"/>
        <v>0.4283748959196599</v>
      </c>
      <c r="AS117" s="47">
        <f t="shared" si="36"/>
        <v>-0.37311679752584853</v>
      </c>
      <c r="AT117" s="47">
        <f t="shared" si="37"/>
        <v>0.11396282517773876</v>
      </c>
      <c r="AU117" s="47">
        <f t="shared" si="38"/>
        <v>10.398635303085515</v>
      </c>
      <c r="AV117" s="47"/>
      <c r="AW117" s="47">
        <f t="shared" si="39"/>
        <v>0.06563387984470713</v>
      </c>
      <c r="AX117" s="47">
        <f t="shared" si="40"/>
        <v>0.4811416632573051</v>
      </c>
      <c r="AY117" s="47">
        <f t="shared" si="41"/>
        <v>-0.41858439091334476</v>
      </c>
      <c r="AZ117" s="47">
        <f t="shared" si="42"/>
        <v>0.1281911521886675</v>
      </c>
      <c r="BA117" s="47">
        <f t="shared" si="43"/>
        <v>11.652475341767287</v>
      </c>
    </row>
    <row r="118" spans="1:53" ht="12.75">
      <c r="A118" s="47">
        <f t="shared" si="1"/>
        <v>0.05</v>
      </c>
      <c r="B118" s="47">
        <f t="shared" si="0"/>
        <v>12</v>
      </c>
      <c r="C118" s="47">
        <f t="shared" si="2"/>
        <v>0.047213595499957905</v>
      </c>
      <c r="D118" s="47">
        <f t="shared" si="3"/>
        <v>5.366563145999495</v>
      </c>
      <c r="E118" s="47"/>
      <c r="F118" s="47"/>
      <c r="G118" s="47">
        <f t="shared" si="4"/>
        <v>0.0049742609461480266</v>
      </c>
      <c r="H118" s="47">
        <f t="shared" si="5"/>
        <v>-0.0398002655653278</v>
      </c>
      <c r="I118" s="47">
        <f t="shared" si="6"/>
        <v>0.03385239834929003</v>
      </c>
      <c r="J118" s="47">
        <f t="shared" si="7"/>
        <v>-0.0009736062698897374</v>
      </c>
      <c r="K118" s="47">
        <f t="shared" si="8"/>
        <v>0.08779932470677425</v>
      </c>
      <c r="L118" s="47"/>
      <c r="M118" s="47">
        <f t="shared" si="9"/>
        <v>0.018352672175056248</v>
      </c>
      <c r="N118" s="47">
        <f t="shared" si="10"/>
        <v>0.13250704215899783</v>
      </c>
      <c r="O118" s="47">
        <f t="shared" si="11"/>
        <v>-0.1263986089370549</v>
      </c>
      <c r="P118" s="47">
        <f t="shared" si="12"/>
        <v>0.024461105396999194</v>
      </c>
      <c r="Q118" s="47">
        <f t="shared" si="13"/>
        <v>3.6761525776640234</v>
      </c>
      <c r="R118" s="47"/>
      <c r="S118" s="47">
        <f t="shared" si="14"/>
        <v>0.03171052910273144</v>
      </c>
      <c r="T118" s="47">
        <f t="shared" si="15"/>
        <v>0.277654387756334</v>
      </c>
      <c r="U118" s="47">
        <f t="shared" si="16"/>
        <v>-0.25248147268707194</v>
      </c>
      <c r="V118" s="47">
        <f t="shared" si="17"/>
        <v>0.05688344417199348</v>
      </c>
      <c r="W118" s="47">
        <f t="shared" si="18"/>
        <v>6.936249967468528</v>
      </c>
      <c r="X118" s="47"/>
      <c r="Y118" s="47">
        <f t="shared" si="19"/>
        <v>0.04091814678092436</v>
      </c>
      <c r="Z118" s="47">
        <f t="shared" si="20"/>
        <v>0.3701458072746633</v>
      </c>
      <c r="AA118" s="47">
        <f t="shared" si="21"/>
        <v>-0.33422214484865725</v>
      </c>
      <c r="AB118" s="47">
        <f t="shared" si="22"/>
        <v>0.0768418092069304</v>
      </c>
      <c r="AC118" s="47">
        <f t="shared" si="23"/>
        <v>9.09273667932249</v>
      </c>
      <c r="AD118" s="47"/>
      <c r="AE118" s="47">
        <f t="shared" si="24"/>
        <v>0.04721335943139023</v>
      </c>
      <c r="AF118" s="47">
        <f t="shared" si="25"/>
        <v>0.43215180548208226</v>
      </c>
      <c r="AG118" s="47">
        <f t="shared" si="26"/>
        <v>-0.38924444912733985</v>
      </c>
      <c r="AH118" s="47">
        <f t="shared" si="27"/>
        <v>0.09012071578613262</v>
      </c>
      <c r="AI118" s="47">
        <f t="shared" si="28"/>
        <v>10.552357978901671</v>
      </c>
      <c r="AJ118" s="47"/>
      <c r="AK118" s="47">
        <f t="shared" si="29"/>
        <v>0.04721383156734524</v>
      </c>
      <c r="AL118" s="47">
        <f t="shared" si="30"/>
        <v>0.4321564313275677</v>
      </c>
      <c r="AM118" s="47">
        <f t="shared" si="31"/>
        <v>-0.3892485584295022</v>
      </c>
      <c r="AN118" s="47">
        <f t="shared" si="32"/>
        <v>0.09012170446541073</v>
      </c>
      <c r="AO118" s="47">
        <f t="shared" si="33"/>
        <v>10.552467154678956</v>
      </c>
      <c r="AP118" s="47"/>
      <c r="AQ118" s="47">
        <f t="shared" si="34"/>
        <v>0.05171990255250269</v>
      </c>
      <c r="AR118" s="47">
        <f t="shared" si="35"/>
        <v>0.47617419670795</v>
      </c>
      <c r="AS118" s="47">
        <f t="shared" si="36"/>
        <v>-0.4283748959196599</v>
      </c>
      <c r="AT118" s="47">
        <f t="shared" si="37"/>
        <v>0.09951920334079284</v>
      </c>
      <c r="AU118" s="47">
        <f t="shared" si="38"/>
        <v>11.592865743175029</v>
      </c>
      <c r="AV118" s="47"/>
      <c r="AW118" s="47">
        <f t="shared" si="39"/>
        <v>0.05782460894853045</v>
      </c>
      <c r="AX118" s="47">
        <f t="shared" si="40"/>
        <v>0.5354686198995748</v>
      </c>
      <c r="AY118" s="47">
        <f t="shared" si="41"/>
        <v>-0.4811416632573051</v>
      </c>
      <c r="AZ118" s="47">
        <f t="shared" si="42"/>
        <v>0.1121515655908002</v>
      </c>
      <c r="BA118" s="47">
        <f t="shared" si="43"/>
        <v>12.99829412885689</v>
      </c>
    </row>
    <row r="119" spans="1:53" ht="12.75">
      <c r="A119" s="47">
        <f t="shared" si="1"/>
        <v>0.060000000000000005</v>
      </c>
      <c r="B119" s="47">
        <f t="shared" si="0"/>
        <v>12</v>
      </c>
      <c r="C119" s="47">
        <f t="shared" si="2"/>
        <v>0.042684353056677726</v>
      </c>
      <c r="D119" s="47">
        <f t="shared" si="3"/>
        <v>5.878775382679628</v>
      </c>
      <c r="E119" s="47"/>
      <c r="F119" s="47"/>
      <c r="G119" s="47">
        <f t="shared" si="4"/>
        <v>0.00449707564469678</v>
      </c>
      <c r="H119" s="47">
        <f t="shared" si="5"/>
        <v>-0.04499184616896066</v>
      </c>
      <c r="I119" s="47">
        <f t="shared" si="6"/>
        <v>0.0398002655653278</v>
      </c>
      <c r="J119" s="47">
        <f t="shared" si="7"/>
        <v>-0.0006945049589360819</v>
      </c>
      <c r="K119" s="47">
        <f t="shared" si="8"/>
        <v>0.07946526519954127</v>
      </c>
      <c r="L119" s="47"/>
      <c r="M119" s="47">
        <f t="shared" si="9"/>
        <v>0.016592083919011524</v>
      </c>
      <c r="N119" s="47">
        <f t="shared" si="10"/>
        <v>0.1351311043207159</v>
      </c>
      <c r="O119" s="47">
        <f t="shared" si="11"/>
        <v>-0.13250704215899783</v>
      </c>
      <c r="P119" s="47">
        <f t="shared" si="12"/>
        <v>0.01921614608072958</v>
      </c>
      <c r="Q119" s="47">
        <f t="shared" si="13"/>
        <v>3.906746330632778</v>
      </c>
      <c r="R119" s="47"/>
      <c r="S119" s="47">
        <f t="shared" si="14"/>
        <v>0.02866850968459391</v>
      </c>
      <c r="T119" s="47">
        <f t="shared" si="15"/>
        <v>0.29903476861883993</v>
      </c>
      <c r="U119" s="47">
        <f t="shared" si="16"/>
        <v>-0.277654387756334</v>
      </c>
      <c r="V119" s="47">
        <f t="shared" si="17"/>
        <v>0.05004889054709982</v>
      </c>
      <c r="W119" s="47">
        <f t="shared" si="18"/>
        <v>7.536836654033726</v>
      </c>
      <c r="X119" s="47"/>
      <c r="Y119" s="47">
        <f t="shared" si="19"/>
        <v>0.036992832363794324</v>
      </c>
      <c r="Z119" s="47">
        <f t="shared" si="20"/>
        <v>0.40159005051233254</v>
      </c>
      <c r="AA119" s="47">
        <f t="shared" si="21"/>
        <v>-0.3701458072746633</v>
      </c>
      <c r="AB119" s="47">
        <f t="shared" si="22"/>
        <v>0.06843707560146356</v>
      </c>
      <c r="AC119" s="47">
        <f t="shared" si="23"/>
        <v>9.913981586540054</v>
      </c>
      <c r="AD119" s="47"/>
      <c r="AE119" s="47">
        <f t="shared" si="24"/>
        <v>0.042684139634378886</v>
      </c>
      <c r="AF119" s="47">
        <f t="shared" si="25"/>
        <v>0.4700580721082967</v>
      </c>
      <c r="AG119" s="47">
        <f t="shared" si="26"/>
        <v>-0.43215180548208226</v>
      </c>
      <c r="AH119" s="47">
        <f t="shared" si="27"/>
        <v>0.08059040626059327</v>
      </c>
      <c r="AI119" s="47">
        <f t="shared" si="28"/>
        <v>11.51944285402879</v>
      </c>
      <c r="AJ119" s="47"/>
      <c r="AK119" s="47">
        <f t="shared" si="29"/>
        <v>0.042684566477909455</v>
      </c>
      <c r="AL119" s="47">
        <f t="shared" si="30"/>
        <v>0.47006317441866813</v>
      </c>
      <c r="AM119" s="47">
        <f t="shared" si="31"/>
        <v>-0.4321564313275677</v>
      </c>
      <c r="AN119" s="47">
        <f t="shared" si="32"/>
        <v>0.0805913095690099</v>
      </c>
      <c r="AO119" s="47">
        <f t="shared" si="33"/>
        <v>11.519562869507075</v>
      </c>
      <c r="AP119" s="47"/>
      <c r="AQ119" s="47">
        <f t="shared" si="34"/>
        <v>0.04675836604331395</v>
      </c>
      <c r="AR119" s="47">
        <f t="shared" si="35"/>
        <v>0.5185849420932043</v>
      </c>
      <c r="AS119" s="47">
        <f t="shared" si="36"/>
        <v>-0.47617419670795</v>
      </c>
      <c r="AT119" s="47">
        <f t="shared" si="37"/>
        <v>0.0891691114285682</v>
      </c>
      <c r="AU119" s="47">
        <f t="shared" si="38"/>
        <v>12.662895080317847</v>
      </c>
      <c r="AV119" s="47"/>
      <c r="AW119" s="47">
        <f t="shared" si="39"/>
        <v>0.05227744249483394</v>
      </c>
      <c r="AX119" s="47">
        <f t="shared" si="40"/>
        <v>0.5838697556757567</v>
      </c>
      <c r="AY119" s="47">
        <f t="shared" si="41"/>
        <v>-0.5354686198995748</v>
      </c>
      <c r="AZ119" s="47">
        <f t="shared" si="42"/>
        <v>0.10067857827101578</v>
      </c>
      <c r="BA119" s="47">
        <f t="shared" si="43"/>
        <v>14.206437068109079</v>
      </c>
    </row>
    <row r="120" spans="1:53" ht="12.75">
      <c r="A120" s="47">
        <f t="shared" si="1"/>
        <v>0.07</v>
      </c>
      <c r="B120" s="47">
        <f t="shared" si="0"/>
        <v>12</v>
      </c>
      <c r="C120" s="47">
        <f t="shared" si="2"/>
        <v>0.03925231365628251</v>
      </c>
      <c r="D120" s="47">
        <f t="shared" si="3"/>
        <v>6.3498031465550175</v>
      </c>
      <c r="E120" s="47"/>
      <c r="F120" s="47"/>
      <c r="G120" s="47">
        <f t="shared" si="4"/>
        <v>0.004135487856809656</v>
      </c>
      <c r="H120" s="47">
        <f t="shared" si="5"/>
        <v>-0.04965507065410747</v>
      </c>
      <c r="I120" s="47">
        <f t="shared" si="6"/>
        <v>0.04499184616896066</v>
      </c>
      <c r="J120" s="47">
        <f t="shared" si="7"/>
        <v>-0.000527736628337154</v>
      </c>
      <c r="K120" s="47">
        <f t="shared" si="8"/>
        <v>0.07313242565949542</v>
      </c>
      <c r="L120" s="47"/>
      <c r="M120" s="47">
        <f t="shared" si="9"/>
        <v>0.015257995859410426</v>
      </c>
      <c r="N120" s="47">
        <f t="shared" si="10"/>
        <v>0.1346752265415771</v>
      </c>
      <c r="O120" s="47">
        <f t="shared" si="11"/>
        <v>-0.1351311043207159</v>
      </c>
      <c r="P120" s="47">
        <f t="shared" si="12"/>
        <v>0.014802118080271626</v>
      </c>
      <c r="Q120" s="47">
        <f t="shared" si="13"/>
        <v>4.0843717475960375</v>
      </c>
      <c r="R120" s="47"/>
      <c r="S120" s="47">
        <f t="shared" si="14"/>
        <v>0.02636341548163175</v>
      </c>
      <c r="T120" s="47">
        <f t="shared" si="15"/>
        <v>0.3174079134729561</v>
      </c>
      <c r="U120" s="47">
        <f t="shared" si="16"/>
        <v>-0.29903476861883993</v>
      </c>
      <c r="V120" s="47">
        <f t="shared" si="17"/>
        <v>0.04473656033574791</v>
      </c>
      <c r="W120" s="47">
        <f t="shared" si="18"/>
        <v>8.0736753780627</v>
      </c>
      <c r="X120" s="47"/>
      <c r="Y120" s="47">
        <f t="shared" si="19"/>
        <v>0.034018420217119066</v>
      </c>
      <c r="Z120" s="47">
        <f t="shared" si="20"/>
        <v>0.4295471155007451</v>
      </c>
      <c r="AA120" s="47">
        <f t="shared" si="21"/>
        <v>-0.40159005051233254</v>
      </c>
      <c r="AB120" s="47">
        <f t="shared" si="22"/>
        <v>0.061975485205531644</v>
      </c>
      <c r="AC120" s="47">
        <f t="shared" si="23"/>
        <v>10.657687409006433</v>
      </c>
      <c r="AD120" s="47"/>
      <c r="AE120" s="47">
        <f t="shared" si="24"/>
        <v>0.039252117394223573</v>
      </c>
      <c r="AF120" s="47">
        <f t="shared" si="25"/>
        <v>0.5040973035580916</v>
      </c>
      <c r="AG120" s="47">
        <f t="shared" si="26"/>
        <v>-0.4700580721082967</v>
      </c>
      <c r="AH120" s="47">
        <f t="shared" si="27"/>
        <v>0.07329134884401839</v>
      </c>
      <c r="AI120" s="47">
        <f t="shared" si="28"/>
        <v>12.39893904015701</v>
      </c>
      <c r="AJ120" s="47"/>
      <c r="AK120" s="47">
        <f t="shared" si="29"/>
        <v>0.03925250991736014</v>
      </c>
      <c r="AL120" s="47">
        <f t="shared" si="30"/>
        <v>0.5041028529173671</v>
      </c>
      <c r="AM120" s="47">
        <f t="shared" si="31"/>
        <v>-0.47006317441866813</v>
      </c>
      <c r="AN120" s="47">
        <f t="shared" si="32"/>
        <v>0.07329218841605917</v>
      </c>
      <c r="AO120" s="47">
        <f t="shared" si="33"/>
        <v>12.399069130499784</v>
      </c>
      <c r="AP120" s="47"/>
      <c r="AQ120" s="47">
        <f t="shared" si="34"/>
        <v>0.04299875524762803</v>
      </c>
      <c r="AR120" s="47">
        <f t="shared" si="35"/>
        <v>0.5568431404838781</v>
      </c>
      <c r="AS120" s="47">
        <f t="shared" si="36"/>
        <v>-0.5185849420932043</v>
      </c>
      <c r="AT120" s="47">
        <f t="shared" si="37"/>
        <v>0.08125695363830188</v>
      </c>
      <c r="AU120" s="47">
        <f t="shared" si="38"/>
        <v>13.63797852397747</v>
      </c>
      <c r="AV120" s="47"/>
      <c r="AW120" s="47">
        <f t="shared" si="39"/>
        <v>0.048074069840786035</v>
      </c>
      <c r="AX120" s="47">
        <f t="shared" si="40"/>
        <v>0.6277197197376618</v>
      </c>
      <c r="AY120" s="47">
        <f t="shared" si="41"/>
        <v>-0.5838697556757567</v>
      </c>
      <c r="AZ120" s="47">
        <f t="shared" si="42"/>
        <v>0.0919240339026911</v>
      </c>
      <c r="BA120" s="47">
        <f t="shared" si="43"/>
        <v>15.309525474941372</v>
      </c>
    </row>
    <row r="121" spans="1:53" ht="12.75">
      <c r="A121" s="47">
        <f t="shared" si="1"/>
        <v>0.08</v>
      </c>
      <c r="B121" s="47">
        <f t="shared" si="0"/>
        <v>12</v>
      </c>
      <c r="C121" s="47">
        <f t="shared" si="2"/>
        <v>0.03653516273631985</v>
      </c>
      <c r="D121" s="47">
        <f t="shared" si="3"/>
        <v>6.788225099390855</v>
      </c>
      <c r="E121" s="47"/>
      <c r="F121" s="47"/>
      <c r="G121" s="47">
        <f t="shared" si="4"/>
        <v>0.0038492182439399374</v>
      </c>
      <c r="H121" s="47">
        <f t="shared" si="5"/>
        <v>-0.05392293281196165</v>
      </c>
      <c r="I121" s="47">
        <f t="shared" si="6"/>
        <v>0.04965507065410747</v>
      </c>
      <c r="J121" s="47">
        <f t="shared" si="7"/>
        <v>-0.0004186439139142392</v>
      </c>
      <c r="K121" s="47">
        <f t="shared" si="8"/>
        <v>0.06810869869252455</v>
      </c>
      <c r="L121" s="47"/>
      <c r="M121" s="47">
        <f t="shared" si="9"/>
        <v>0.014201796272063352</v>
      </c>
      <c r="N121" s="47">
        <f t="shared" si="10"/>
        <v>0.13134728073206256</v>
      </c>
      <c r="O121" s="47">
        <f t="shared" si="11"/>
        <v>-0.1346752265415771</v>
      </c>
      <c r="P121" s="47">
        <f t="shared" si="12"/>
        <v>0.010873850462548823</v>
      </c>
      <c r="Q121" s="47">
        <f t="shared" si="13"/>
        <v>4.214857953146623</v>
      </c>
      <c r="R121" s="47"/>
      <c r="S121" s="47">
        <f t="shared" si="14"/>
        <v>0.024538468823543266</v>
      </c>
      <c r="T121" s="47">
        <f t="shared" si="15"/>
        <v>0.33328927562132254</v>
      </c>
      <c r="U121" s="47">
        <f t="shared" si="16"/>
        <v>-0.3174079134729561</v>
      </c>
      <c r="V121" s="47">
        <f t="shared" si="17"/>
        <v>0.04041983097190971</v>
      </c>
      <c r="W121" s="47">
        <f t="shared" si="18"/>
        <v>8.558713349725618</v>
      </c>
      <c r="X121" s="47"/>
      <c r="Y121" s="47">
        <f t="shared" si="19"/>
        <v>0.03166357350418327</v>
      </c>
      <c r="Z121" s="47">
        <f t="shared" si="20"/>
        <v>0.45466784594272924</v>
      </c>
      <c r="AA121" s="47">
        <f t="shared" si="21"/>
        <v>-0.4295471155007451</v>
      </c>
      <c r="AB121" s="47">
        <f t="shared" si="22"/>
        <v>0.0567843039461674</v>
      </c>
      <c r="AC121" s="47">
        <f t="shared" si="23"/>
        <v>11.339099056360443</v>
      </c>
      <c r="AD121" s="47"/>
      <c r="AE121" s="47">
        <f t="shared" si="24"/>
        <v>0.036534980060049474</v>
      </c>
      <c r="AF121" s="47">
        <f t="shared" si="25"/>
        <v>0.535012504861586</v>
      </c>
      <c r="AG121" s="47">
        <f t="shared" si="26"/>
        <v>-0.5040973035580916</v>
      </c>
      <c r="AH121" s="47">
        <f t="shared" si="27"/>
        <v>0.06745018136354397</v>
      </c>
      <c r="AI121" s="47">
        <f t="shared" si="28"/>
        <v>13.208341216519539</v>
      </c>
      <c r="AJ121" s="47"/>
      <c r="AK121" s="47">
        <f t="shared" si="29"/>
        <v>0.03653534541167684</v>
      </c>
      <c r="AL121" s="47">
        <f t="shared" si="30"/>
        <v>0.5350184787788983</v>
      </c>
      <c r="AM121" s="47">
        <f t="shared" si="31"/>
        <v>-0.5041028529173671</v>
      </c>
      <c r="AN121" s="47">
        <f t="shared" si="32"/>
        <v>0.06745097127320798</v>
      </c>
      <c r="AO121" s="47">
        <f t="shared" si="33"/>
        <v>13.20848078577828</v>
      </c>
      <c r="AP121" s="47"/>
      <c r="AQ121" s="47">
        <f t="shared" si="34"/>
        <v>0.0400222655456091</v>
      </c>
      <c r="AR121" s="47">
        <f t="shared" si="35"/>
        <v>0.5917580065224597</v>
      </c>
      <c r="AS121" s="47">
        <f t="shared" si="36"/>
        <v>-0.5568431404838781</v>
      </c>
      <c r="AT121" s="47">
        <f t="shared" si="37"/>
        <v>0.07493713158419069</v>
      </c>
      <c r="AU121" s="47">
        <f t="shared" si="38"/>
        <v>14.537224102987757</v>
      </c>
      <c r="AV121" s="47"/>
      <c r="AW121" s="47">
        <f t="shared" si="39"/>
        <v>0.044746253186764826</v>
      </c>
      <c r="AX121" s="47">
        <f t="shared" si="40"/>
        <v>0.6679177628859613</v>
      </c>
      <c r="AY121" s="47">
        <f t="shared" si="41"/>
        <v>-0.6277197197376618</v>
      </c>
      <c r="AZ121" s="47">
        <f t="shared" si="42"/>
        <v>0.08494429633506428</v>
      </c>
      <c r="BA121" s="47">
        <f t="shared" si="43"/>
        <v>16.328857030962144</v>
      </c>
    </row>
    <row r="122" spans="1:53" ht="12.75">
      <c r="A122" s="47">
        <f t="shared" si="1"/>
        <v>0.09</v>
      </c>
      <c r="B122" s="47">
        <f t="shared" si="0"/>
        <v>12</v>
      </c>
      <c r="C122" s="47">
        <f t="shared" si="2"/>
        <v>0.034314575050761964</v>
      </c>
      <c r="D122" s="47">
        <f t="shared" si="3"/>
        <v>7.199999999999999</v>
      </c>
      <c r="E122" s="47"/>
      <c r="F122" s="47"/>
      <c r="G122" s="47">
        <f t="shared" si="4"/>
        <v>0.0036152648141110724</v>
      </c>
      <c r="H122" s="47">
        <f t="shared" si="5"/>
        <v>-0.05788084527394038</v>
      </c>
      <c r="I122" s="47">
        <f t="shared" si="6"/>
        <v>0.05392293281196165</v>
      </c>
      <c r="J122" s="47">
        <f t="shared" si="7"/>
        <v>-0.00034264764786765683</v>
      </c>
      <c r="K122" s="47">
        <f t="shared" si="8"/>
        <v>0.06399692691811266</v>
      </c>
      <c r="L122" s="47"/>
      <c r="M122" s="47">
        <f t="shared" si="9"/>
        <v>0.013338618676765678</v>
      </c>
      <c r="N122" s="47">
        <f t="shared" si="10"/>
        <v>0.12521775119054102</v>
      </c>
      <c r="O122" s="47">
        <f t="shared" si="11"/>
        <v>-0.13134728073206256</v>
      </c>
      <c r="P122" s="47">
        <f t="shared" si="12"/>
        <v>0.007209089135244123</v>
      </c>
      <c r="Q122" s="47">
        <f t="shared" si="13"/>
        <v>4.301367022769552</v>
      </c>
      <c r="R122" s="47"/>
      <c r="S122" s="47">
        <f t="shared" si="14"/>
        <v>0.02304703378915549</v>
      </c>
      <c r="T122" s="47">
        <f t="shared" si="15"/>
        <v>0.3470387948655128</v>
      </c>
      <c r="U122" s="47">
        <f t="shared" si="16"/>
        <v>-0.33328927562132254</v>
      </c>
      <c r="V122" s="47">
        <f t="shared" si="17"/>
        <v>0.03679655303334578</v>
      </c>
      <c r="W122" s="47">
        <f t="shared" si="18"/>
        <v>9.000271986125767</v>
      </c>
      <c r="X122" s="47"/>
      <c r="Y122" s="47">
        <f t="shared" si="19"/>
        <v>0.029739078411288863</v>
      </c>
      <c r="Z122" s="47">
        <f t="shared" si="20"/>
        <v>0.47740710783083623</v>
      </c>
      <c r="AA122" s="47">
        <f t="shared" si="21"/>
        <v>-0.45466784594272924</v>
      </c>
      <c r="AB122" s="47">
        <f t="shared" si="22"/>
        <v>0.0524783402993958</v>
      </c>
      <c r="AC122" s="47">
        <f t="shared" si="23"/>
        <v>11.968839139953193</v>
      </c>
      <c r="AD122" s="47"/>
      <c r="AE122" s="47">
        <f t="shared" si="24"/>
        <v>0.034314403477457775</v>
      </c>
      <c r="AF122" s="47">
        <f t="shared" si="25"/>
        <v>0.5633224892485957</v>
      </c>
      <c r="AG122" s="47">
        <f t="shared" si="26"/>
        <v>-0.535012504861586</v>
      </c>
      <c r="AH122" s="47">
        <f t="shared" si="27"/>
        <v>0.06262438786446745</v>
      </c>
      <c r="AI122" s="47">
        <f t="shared" si="28"/>
        <v>13.95983387089315</v>
      </c>
      <c r="AJ122" s="47"/>
      <c r="AK122" s="47">
        <f t="shared" si="29"/>
        <v>0.034314746623208284</v>
      </c>
      <c r="AL122" s="47">
        <f t="shared" si="30"/>
        <v>0.5633288700327641</v>
      </c>
      <c r="AM122" s="47">
        <f t="shared" si="31"/>
        <v>-0.5350184787788983</v>
      </c>
      <c r="AN122" s="47">
        <f t="shared" si="32"/>
        <v>0.06262513787707413</v>
      </c>
      <c r="AO122" s="47">
        <f t="shared" si="33"/>
        <v>13.959982440303168</v>
      </c>
      <c r="AP122" s="47"/>
      <c r="AQ122" s="47">
        <f t="shared" si="34"/>
        <v>0.03758973361301261</v>
      </c>
      <c r="AR122" s="47">
        <f t="shared" si="35"/>
        <v>0.6238942269805564</v>
      </c>
      <c r="AS122" s="47">
        <f t="shared" si="36"/>
        <v>-0.5917580065224597</v>
      </c>
      <c r="AT122" s="47">
        <f t="shared" si="37"/>
        <v>0.06972595407110938</v>
      </c>
      <c r="AU122" s="47">
        <f t="shared" si="38"/>
        <v>15.37393555184107</v>
      </c>
      <c r="AV122" s="47"/>
      <c r="AW122" s="47">
        <f t="shared" si="39"/>
        <v>0.04202659980740249</v>
      </c>
      <c r="AX122" s="47">
        <f t="shared" si="40"/>
        <v>0.7050909349055818</v>
      </c>
      <c r="AY122" s="47">
        <f t="shared" si="41"/>
        <v>-0.6679177628859613</v>
      </c>
      <c r="AZ122" s="47">
        <f t="shared" si="42"/>
        <v>0.07919977182702309</v>
      </c>
      <c r="BA122" s="47">
        <f t="shared" si="43"/>
        <v>17.27925429288642</v>
      </c>
    </row>
    <row r="123" spans="1:53" ht="12.75">
      <c r="A123" s="47">
        <f t="shared" si="1"/>
        <v>0.09999999999999999</v>
      </c>
      <c r="B123" s="47">
        <f t="shared" si="0"/>
        <v>12</v>
      </c>
      <c r="C123" s="47">
        <f t="shared" si="2"/>
        <v>0.032455532033675905</v>
      </c>
      <c r="D123" s="47">
        <f t="shared" si="3"/>
        <v>7.58946638440411</v>
      </c>
      <c r="E123" s="47"/>
      <c r="F123" s="47"/>
      <c r="G123" s="47">
        <f t="shared" si="4"/>
        <v>0.0034194024787142984</v>
      </c>
      <c r="H123" s="47">
        <f t="shared" si="5"/>
        <v>-0.06158744059734934</v>
      </c>
      <c r="I123" s="47">
        <f t="shared" si="6"/>
        <v>0.05788084527394038</v>
      </c>
      <c r="J123" s="47">
        <f t="shared" si="7"/>
        <v>-0.00028719284469466005</v>
      </c>
      <c r="K123" s="47">
        <f t="shared" si="8"/>
        <v>0.060550612781776744</v>
      </c>
      <c r="L123" s="47"/>
      <c r="M123" s="47">
        <f t="shared" si="9"/>
        <v>0.012615979218986226</v>
      </c>
      <c r="N123" s="47">
        <f t="shared" si="10"/>
        <v>0.11623695663355733</v>
      </c>
      <c r="O123" s="47">
        <f t="shared" si="11"/>
        <v>-0.12521775119054102</v>
      </c>
      <c r="P123" s="47">
        <f t="shared" si="12"/>
        <v>0.0036351846620025496</v>
      </c>
      <c r="Q123" s="47">
        <f t="shared" si="13"/>
        <v>4.344989238713583</v>
      </c>
      <c r="R123" s="47"/>
      <c r="S123" s="47">
        <f t="shared" si="14"/>
        <v>0.02179842653795409</v>
      </c>
      <c r="T123" s="47">
        <f t="shared" si="15"/>
        <v>0.35891931257487314</v>
      </c>
      <c r="U123" s="47">
        <f t="shared" si="16"/>
        <v>-0.3470387948655128</v>
      </c>
      <c r="V123" s="47">
        <f t="shared" si="17"/>
        <v>0.033678944247314435</v>
      </c>
      <c r="W123" s="47">
        <f t="shared" si="18"/>
        <v>9.404419317093542</v>
      </c>
      <c r="X123" s="47"/>
      <c r="Y123" s="47">
        <f t="shared" si="19"/>
        <v>0.028127919713467436</v>
      </c>
      <c r="Z123" s="47">
        <f t="shared" si="20"/>
        <v>0.49809793842493805</v>
      </c>
      <c r="AA123" s="47">
        <f t="shared" si="21"/>
        <v>-0.47740710783083623</v>
      </c>
      <c r="AB123" s="47">
        <f t="shared" si="22"/>
        <v>0.04881875030756927</v>
      </c>
      <c r="AC123" s="47">
        <f t="shared" si="23"/>
        <v>12.554664143644024</v>
      </c>
      <c r="AD123" s="47"/>
      <c r="AE123" s="47">
        <f t="shared" si="24"/>
        <v>0.03245536975561004</v>
      </c>
      <c r="AF123" s="47">
        <f t="shared" si="25"/>
        <v>0.5894068836920582</v>
      </c>
      <c r="AG123" s="47">
        <f t="shared" si="26"/>
        <v>-0.5633224892485957</v>
      </c>
      <c r="AH123" s="47">
        <f t="shared" si="27"/>
        <v>0.058539764199072475</v>
      </c>
      <c r="AI123" s="47">
        <f t="shared" si="28"/>
        <v>14.662311041282019</v>
      </c>
      <c r="AJ123" s="47"/>
      <c r="AK123" s="47">
        <f t="shared" si="29"/>
        <v>0.03245569431093038</v>
      </c>
      <c r="AL123" s="47">
        <f t="shared" si="30"/>
        <v>0.5894136571427475</v>
      </c>
      <c r="AM123" s="47">
        <f t="shared" si="31"/>
        <v>-0.5633288700327641</v>
      </c>
      <c r="AN123" s="47">
        <f t="shared" si="32"/>
        <v>0.05854048142091384</v>
      </c>
      <c r="AO123" s="47">
        <f t="shared" si="33"/>
        <v>14.662468217354135</v>
      </c>
      <c r="AP123" s="47"/>
      <c r="AQ123" s="47">
        <f t="shared" si="34"/>
        <v>0.03555325402135162</v>
      </c>
      <c r="AR123" s="47">
        <f t="shared" si="35"/>
        <v>0.6536647736705915</v>
      </c>
      <c r="AS123" s="47">
        <f t="shared" si="36"/>
        <v>-0.6238942269805564</v>
      </c>
      <c r="AT123" s="47">
        <f t="shared" si="37"/>
        <v>0.06532380071138666</v>
      </c>
      <c r="AU123" s="47">
        <f t="shared" si="38"/>
        <v>16.15782116037771</v>
      </c>
      <c r="AV123" s="47"/>
      <c r="AW123" s="47">
        <f t="shared" si="39"/>
        <v>0.03974974640652999</v>
      </c>
      <c r="AX123" s="47">
        <f t="shared" si="40"/>
        <v>0.7396975081530749</v>
      </c>
      <c r="AY123" s="47">
        <f t="shared" si="41"/>
        <v>-0.7050909349055818</v>
      </c>
      <c r="AZ123" s="47">
        <f t="shared" si="42"/>
        <v>0.074356319654023</v>
      </c>
      <c r="BA123" s="47">
        <f t="shared" si="43"/>
        <v>18.171530128734698</v>
      </c>
    </row>
    <row r="124" spans="1:53" ht="12.75">
      <c r="A124" s="47">
        <f t="shared" si="1"/>
        <v>0.10999999999999999</v>
      </c>
      <c r="B124" s="47">
        <f t="shared" si="0"/>
        <v>11.8</v>
      </c>
      <c r="C124" s="47">
        <f t="shared" si="2"/>
        <v>0.030869426037404057</v>
      </c>
      <c r="D124" s="47">
        <f t="shared" si="3"/>
        <v>7.956812554249218</v>
      </c>
      <c r="E124" s="47"/>
      <c r="F124" s="47"/>
      <c r="G124" s="47">
        <f t="shared" si="4"/>
        <v>0.0032522958427938613</v>
      </c>
      <c r="H124" s="47">
        <f t="shared" si="5"/>
        <v>-0.06508499250834203</v>
      </c>
      <c r="I124" s="47">
        <f t="shared" si="6"/>
        <v>0.06158744059734934</v>
      </c>
      <c r="J124" s="47">
        <f t="shared" si="7"/>
        <v>-0.0002452560681988278</v>
      </c>
      <c r="K124" s="47">
        <f t="shared" si="8"/>
        <v>0.057632065570210694</v>
      </c>
      <c r="L124" s="47"/>
      <c r="M124" s="47">
        <f t="shared" si="9"/>
        <v>0.011999434703021663</v>
      </c>
      <c r="N124" s="47">
        <f t="shared" si="10"/>
        <v>0.10422095332093373</v>
      </c>
      <c r="O124" s="47">
        <f t="shared" si="11"/>
        <v>-0.11623695663355733</v>
      </c>
      <c r="P124" s="47">
        <f t="shared" si="12"/>
        <v>-1.6568609601946838E-05</v>
      </c>
      <c r="Q124" s="47">
        <f t="shared" si="13"/>
        <v>4.34479207225932</v>
      </c>
      <c r="R124" s="47"/>
      <c r="S124" s="47">
        <f t="shared" si="14"/>
        <v>0.02073313464856939</v>
      </c>
      <c r="T124" s="47">
        <f t="shared" si="15"/>
        <v>0.36912929061177413</v>
      </c>
      <c r="U124" s="47">
        <f t="shared" si="16"/>
        <v>-0.35891931257487314</v>
      </c>
      <c r="V124" s="47">
        <f t="shared" si="17"/>
        <v>0.030943112685470398</v>
      </c>
      <c r="W124" s="47">
        <f t="shared" si="18"/>
        <v>9.77264235805064</v>
      </c>
      <c r="X124" s="47"/>
      <c r="Y124" s="47">
        <f t="shared" si="19"/>
        <v>0.02675330468408223</v>
      </c>
      <c r="Z124" s="47">
        <f t="shared" si="20"/>
        <v>0.516993006007707</v>
      </c>
      <c r="AA124" s="47">
        <f t="shared" si="21"/>
        <v>-0.49809793842493805</v>
      </c>
      <c r="AB124" s="47">
        <f t="shared" si="22"/>
        <v>0.0456483722668512</v>
      </c>
      <c r="AC124" s="47">
        <f t="shared" si="23"/>
        <v>13.097879773619553</v>
      </c>
      <c r="AD124" s="47"/>
      <c r="AE124" s="47">
        <f t="shared" si="24"/>
        <v>0.030869271689888</v>
      </c>
      <c r="AF124" s="47">
        <f t="shared" si="25"/>
        <v>0.6135536188671834</v>
      </c>
      <c r="AG124" s="47">
        <f t="shared" si="26"/>
        <v>-0.5894068836920582</v>
      </c>
      <c r="AH124" s="47">
        <f t="shared" si="27"/>
        <v>0.05501600686501318</v>
      </c>
      <c r="AI124" s="47">
        <f t="shared" si="28"/>
        <v>15.317001522975675</v>
      </c>
      <c r="AJ124" s="47"/>
      <c r="AK124" s="47">
        <f t="shared" si="29"/>
        <v>0.030869580384148377</v>
      </c>
      <c r="AL124" s="47">
        <f t="shared" si="30"/>
        <v>0.6135607734197636</v>
      </c>
      <c r="AM124" s="47">
        <f t="shared" si="31"/>
        <v>-0.5894136571427475</v>
      </c>
      <c r="AN124" s="47">
        <f t="shared" si="32"/>
        <v>0.05501669666116438</v>
      </c>
      <c r="AO124" s="47">
        <f t="shared" si="33"/>
        <v>15.317166907621992</v>
      </c>
      <c r="AP124" s="47"/>
      <c r="AQ124" s="47">
        <f t="shared" si="34"/>
        <v>0.033815761955847026</v>
      </c>
      <c r="AR124" s="47">
        <f t="shared" si="35"/>
        <v>0.6813827321396401</v>
      </c>
      <c r="AS124" s="47">
        <f t="shared" si="36"/>
        <v>-0.6536647736705915</v>
      </c>
      <c r="AT124" s="47">
        <f t="shared" si="37"/>
        <v>0.06153372042489558</v>
      </c>
      <c r="AU124" s="47">
        <f t="shared" si="38"/>
        <v>16.890072433433968</v>
      </c>
      <c r="AV124" s="47"/>
      <c r="AW124" s="47">
        <f t="shared" si="39"/>
        <v>0.0378071712221126</v>
      </c>
      <c r="AX124" s="47">
        <f t="shared" si="40"/>
        <v>0.7720847052934453</v>
      </c>
      <c r="AY124" s="47">
        <f t="shared" si="41"/>
        <v>-0.7396975081530749</v>
      </c>
      <c r="AZ124" s="47">
        <f t="shared" si="42"/>
        <v>0.07019436836248305</v>
      </c>
      <c r="BA124" s="47">
        <f t="shared" si="43"/>
        <v>19.006843112248248</v>
      </c>
    </row>
    <row r="125" spans="1:53" ht="12.75">
      <c r="A125" s="47">
        <f t="shared" si="1"/>
        <v>0.11999999999999998</v>
      </c>
      <c r="B125" s="47">
        <f t="shared" si="0"/>
        <v>11.6</v>
      </c>
      <c r="C125" s="47">
        <f t="shared" si="2"/>
        <v>0.02949536495647087</v>
      </c>
      <c r="D125" s="47">
        <f t="shared" si="3"/>
        <v>8.301908324239928</v>
      </c>
      <c r="E125" s="47"/>
      <c r="F125" s="47"/>
      <c r="G125" s="47">
        <f t="shared" si="4"/>
        <v>0.003107529524954035</v>
      </c>
      <c r="H125" s="47">
        <f t="shared" si="5"/>
        <v>-0.06840515157569771</v>
      </c>
      <c r="I125" s="47">
        <f t="shared" si="6"/>
        <v>0.06508499250834203</v>
      </c>
      <c r="J125" s="47">
        <f t="shared" si="7"/>
        <v>-0.00021262954240164333</v>
      </c>
      <c r="K125" s="47">
        <f t="shared" si="8"/>
        <v>0.05514429992411147</v>
      </c>
      <c r="L125" s="47"/>
      <c r="M125" s="47">
        <f t="shared" si="9"/>
        <v>0.011465315403276896</v>
      </c>
      <c r="N125" s="47">
        <f t="shared" si="10"/>
        <v>0.08879425430501903</v>
      </c>
      <c r="O125" s="47">
        <f t="shared" si="11"/>
        <v>-0.10422095332093373</v>
      </c>
      <c r="P125" s="47">
        <f t="shared" si="12"/>
        <v>-0.0039613836126378005</v>
      </c>
      <c r="Q125" s="47">
        <f t="shared" si="13"/>
        <v>4.298443883991458</v>
      </c>
      <c r="R125" s="47"/>
      <c r="S125" s="47">
        <f t="shared" si="14"/>
        <v>0.019810260560407616</v>
      </c>
      <c r="T125" s="47">
        <f t="shared" si="15"/>
        <v>0.37782244604774934</v>
      </c>
      <c r="U125" s="47">
        <f t="shared" si="16"/>
        <v>-0.36912929061177413</v>
      </c>
      <c r="V125" s="47">
        <f t="shared" si="17"/>
        <v>0.02850341599638284</v>
      </c>
      <c r="W125" s="47">
        <f t="shared" si="18"/>
        <v>10.106132325208318</v>
      </c>
      <c r="X125" s="47"/>
      <c r="Y125" s="47">
        <f t="shared" si="19"/>
        <v>0.025562460555389896</v>
      </c>
      <c r="Z125" s="47">
        <f t="shared" si="20"/>
        <v>0.5342894570956459</v>
      </c>
      <c r="AA125" s="47">
        <f t="shared" si="21"/>
        <v>-0.516993006007707</v>
      </c>
      <c r="AB125" s="47">
        <f t="shared" si="22"/>
        <v>0.04285891164332878</v>
      </c>
      <c r="AC125" s="47">
        <f t="shared" si="23"/>
        <v>13.5993290398465</v>
      </c>
      <c r="AD125" s="47"/>
      <c r="AE125" s="47">
        <f t="shared" si="24"/>
        <v>0.029495217479277396</v>
      </c>
      <c r="AF125" s="47">
        <f t="shared" si="25"/>
        <v>0.6359873672760223</v>
      </c>
      <c r="AG125" s="47">
        <f t="shared" si="26"/>
        <v>-0.6135536188671834</v>
      </c>
      <c r="AH125" s="47">
        <f t="shared" si="27"/>
        <v>0.05192896588811635</v>
      </c>
      <c r="AI125" s="47">
        <f t="shared" si="28"/>
        <v>15.924570423866635</v>
      </c>
      <c r="AJ125" s="47"/>
      <c r="AK125" s="47">
        <f t="shared" si="29"/>
        <v>0.029495512432926963</v>
      </c>
      <c r="AL125" s="47">
        <f t="shared" si="30"/>
        <v>0.6359948934166642</v>
      </c>
      <c r="AM125" s="47">
        <f t="shared" si="31"/>
        <v>-0.6135607734197636</v>
      </c>
      <c r="AN125" s="47">
        <f t="shared" si="32"/>
        <v>0.05192963242982751</v>
      </c>
      <c r="AO125" s="47">
        <f t="shared" si="33"/>
        <v>15.924743607050974</v>
      </c>
      <c r="AP125" s="47"/>
      <c r="AQ125" s="47">
        <f t="shared" si="34"/>
        <v>0.032310553457012954</v>
      </c>
      <c r="AR125" s="47">
        <f t="shared" si="35"/>
        <v>0.7072923245124781</v>
      </c>
      <c r="AS125" s="47">
        <f t="shared" si="36"/>
        <v>-0.6813827321396401</v>
      </c>
      <c r="AT125" s="47">
        <f t="shared" si="37"/>
        <v>0.05822014582985102</v>
      </c>
      <c r="AU125" s="47">
        <f t="shared" si="38"/>
        <v>17.571248139643224</v>
      </c>
      <c r="AV125" s="47"/>
      <c r="AW125" s="47">
        <f t="shared" si="39"/>
        <v>0.0361242969602609</v>
      </c>
      <c r="AX125" s="47">
        <f t="shared" si="40"/>
        <v>0.8025232377428143</v>
      </c>
      <c r="AY125" s="47">
        <f t="shared" si="41"/>
        <v>-0.7720847052934453</v>
      </c>
      <c r="AZ125" s="47">
        <f t="shared" si="42"/>
        <v>0.06656282940962988</v>
      </c>
      <c r="BA125" s="47">
        <f t="shared" si="43"/>
        <v>19.785628216340918</v>
      </c>
    </row>
    <row r="126" spans="1:53" ht="12.75">
      <c r="A126" s="47">
        <f t="shared" si="1"/>
        <v>0.12999999999999998</v>
      </c>
      <c r="B126" s="47">
        <f t="shared" si="0"/>
        <v>11.4</v>
      </c>
      <c r="C126" s="47">
        <f t="shared" si="2"/>
        <v>0.028289932065246992</v>
      </c>
      <c r="D126" s="47">
        <f t="shared" si="3"/>
        <v>8.627242542990269</v>
      </c>
      <c r="E126" s="47"/>
      <c r="F126" s="47"/>
      <c r="G126" s="47">
        <f t="shared" si="4"/>
        <v>0.002980529289311685</v>
      </c>
      <c r="H126" s="47">
        <f t="shared" si="5"/>
        <v>-0.07157233414141392</v>
      </c>
      <c r="I126" s="47">
        <f t="shared" si="6"/>
        <v>0.06840515157569771</v>
      </c>
      <c r="J126" s="47">
        <f t="shared" si="7"/>
        <v>-0.0001866532764045331</v>
      </c>
      <c r="K126" s="47">
        <f t="shared" si="8"/>
        <v>0.05299778724545934</v>
      </c>
      <c r="L126" s="47"/>
      <c r="M126" s="47">
        <f t="shared" si="9"/>
        <v>0.010996744551017153</v>
      </c>
      <c r="N126" s="47">
        <f t="shared" si="10"/>
        <v>0.06923275129006701</v>
      </c>
      <c r="O126" s="47">
        <f t="shared" si="11"/>
        <v>-0.08879425430501903</v>
      </c>
      <c r="P126" s="47">
        <f t="shared" si="12"/>
        <v>-0.008564758463934868</v>
      </c>
      <c r="Q126" s="47">
        <f t="shared" si="13"/>
        <v>4.199949161656207</v>
      </c>
      <c r="R126" s="47"/>
      <c r="S126" s="47">
        <f t="shared" si="14"/>
        <v>0.01900064387322736</v>
      </c>
      <c r="T126" s="47">
        <f t="shared" si="15"/>
        <v>0.3851201835431504</v>
      </c>
      <c r="U126" s="47">
        <f t="shared" si="16"/>
        <v>-0.37782244604774934</v>
      </c>
      <c r="V126" s="47">
        <f t="shared" si="17"/>
        <v>0.026298381368628443</v>
      </c>
      <c r="W126" s="47">
        <f t="shared" si="18"/>
        <v>10.408563710947545</v>
      </c>
      <c r="X126" s="47"/>
      <c r="Y126" s="47">
        <f t="shared" si="19"/>
        <v>0.02451775977682503</v>
      </c>
      <c r="Z126" s="47">
        <f t="shared" si="20"/>
        <v>0.5501446379640076</v>
      </c>
      <c r="AA126" s="47">
        <f t="shared" si="21"/>
        <v>-0.5342894570956459</v>
      </c>
      <c r="AB126" s="47">
        <f t="shared" si="22"/>
        <v>0.040372940645186706</v>
      </c>
      <c r="AC126" s="47">
        <f t="shared" si="23"/>
        <v>14.063617857266147</v>
      </c>
      <c r="AD126" s="47"/>
      <c r="AE126" s="47">
        <f t="shared" si="24"/>
        <v>0.02828979061523304</v>
      </c>
      <c r="AF126" s="47">
        <f t="shared" si="25"/>
        <v>0.6568875230048078</v>
      </c>
      <c r="AG126" s="47">
        <f t="shared" si="26"/>
        <v>-0.6359873672760223</v>
      </c>
      <c r="AH126" s="47">
        <f t="shared" si="27"/>
        <v>0.04918994634401852</v>
      </c>
      <c r="AI126" s="47">
        <f t="shared" si="28"/>
        <v>16.490254806822847</v>
      </c>
      <c r="AJ126" s="47"/>
      <c r="AK126" s="47">
        <f t="shared" si="29"/>
        <v>0.028290073514553694</v>
      </c>
      <c r="AL126" s="47">
        <f t="shared" si="30"/>
        <v>0.656895412855543</v>
      </c>
      <c r="AM126" s="47">
        <f t="shared" si="31"/>
        <v>-0.6359948934166642</v>
      </c>
      <c r="AN126" s="47">
        <f t="shared" si="32"/>
        <v>0.04919059295343253</v>
      </c>
      <c r="AO126" s="47">
        <f t="shared" si="33"/>
        <v>16.49043542601545</v>
      </c>
      <c r="AP126" s="47"/>
      <c r="AQ126" s="47">
        <f t="shared" si="34"/>
        <v>0.030990067884848975</v>
      </c>
      <c r="AR126" s="47">
        <f t="shared" si="35"/>
        <v>0.7315885151554918</v>
      </c>
      <c r="AS126" s="47">
        <f t="shared" si="36"/>
        <v>-0.7072923245124781</v>
      </c>
      <c r="AT126" s="47">
        <f t="shared" si="37"/>
        <v>0.05528625852786262</v>
      </c>
      <c r="AU126" s="47">
        <f t="shared" si="38"/>
        <v>18.207040112713646</v>
      </c>
      <c r="AV126" s="47"/>
      <c r="AW126" s="47">
        <f t="shared" si="39"/>
        <v>0.03464794920892771</v>
      </c>
      <c r="AX126" s="47">
        <f t="shared" si="40"/>
        <v>0.8312291235792979</v>
      </c>
      <c r="AY126" s="47">
        <f t="shared" si="41"/>
        <v>-0.8025232377428143</v>
      </c>
      <c r="AZ126" s="47">
        <f t="shared" si="42"/>
        <v>0.06335383504541126</v>
      </c>
      <c r="BA126" s="47">
        <f t="shared" si="43"/>
        <v>20.51419731936315</v>
      </c>
    </row>
    <row r="127" spans="1:53" ht="12.75">
      <c r="A127" s="47">
        <f t="shared" si="1"/>
        <v>0.13999999999999999</v>
      </c>
      <c r="B127" s="47">
        <f t="shared" si="0"/>
        <v>11.2</v>
      </c>
      <c r="C127" s="47">
        <f t="shared" si="2"/>
        <v>0.02722122226199042</v>
      </c>
      <c r="D127" s="47">
        <f t="shared" si="3"/>
        <v>8.93484235455076</v>
      </c>
      <c r="E127" s="47"/>
      <c r="F127" s="47"/>
      <c r="G127" s="47">
        <f t="shared" si="4"/>
        <v>0.0028679337248177787</v>
      </c>
      <c r="H127" s="47">
        <f t="shared" si="5"/>
        <v>-0.07460583918029043</v>
      </c>
      <c r="I127" s="47">
        <f t="shared" si="6"/>
        <v>0.07157233414141392</v>
      </c>
      <c r="J127" s="47">
        <f t="shared" si="7"/>
        <v>-0.00016557131405872672</v>
      </c>
      <c r="K127" s="47">
        <f t="shared" si="8"/>
        <v>0.051126831396595726</v>
      </c>
      <c r="L127" s="47"/>
      <c r="M127" s="47">
        <f t="shared" si="9"/>
        <v>0.010581320127993614</v>
      </c>
      <c r="N127" s="47">
        <f t="shared" si="10"/>
        <v>0.04395050802004258</v>
      </c>
      <c r="O127" s="47">
        <f t="shared" si="11"/>
        <v>-0.06923275129006701</v>
      </c>
      <c r="P127" s="47">
        <f t="shared" si="12"/>
        <v>-0.014700923142030815</v>
      </c>
      <c r="Q127" s="47">
        <f t="shared" si="13"/>
        <v>4.033828730151258</v>
      </c>
      <c r="R127" s="47"/>
      <c r="S127" s="47">
        <f t="shared" si="14"/>
        <v>0.0182828558513731</v>
      </c>
      <c r="T127" s="47">
        <f t="shared" si="15"/>
        <v>0.3911198114275648</v>
      </c>
      <c r="U127" s="47">
        <f t="shared" si="16"/>
        <v>-0.3851201835431504</v>
      </c>
      <c r="V127" s="47">
        <f t="shared" si="17"/>
        <v>0.024282483735787508</v>
      </c>
      <c r="W127" s="47">
        <f t="shared" si="18"/>
        <v>10.682955777161943</v>
      </c>
      <c r="X127" s="47"/>
      <c r="Y127" s="47">
        <f t="shared" si="19"/>
        <v>0.02359155146473187</v>
      </c>
      <c r="Z127" s="47">
        <f t="shared" si="20"/>
        <v>0.5646864862207047</v>
      </c>
      <c r="AA127" s="47">
        <f t="shared" si="21"/>
        <v>-0.5501446379640076</v>
      </c>
      <c r="AB127" s="47">
        <f t="shared" si="22"/>
        <v>0.03813339972142904</v>
      </c>
      <c r="AC127" s="47">
        <f t="shared" si="23"/>
        <v>14.494525274118295</v>
      </c>
      <c r="AD127" s="47"/>
      <c r="AE127" s="47">
        <f t="shared" si="24"/>
        <v>0.027221086155538844</v>
      </c>
      <c r="AF127" s="47">
        <f t="shared" si="25"/>
        <v>0.6764000773846648</v>
      </c>
      <c r="AG127" s="47">
        <f t="shared" si="26"/>
        <v>-0.6568875230048078</v>
      </c>
      <c r="AH127" s="47">
        <f t="shared" si="27"/>
        <v>0.04673364053539586</v>
      </c>
      <c r="AI127" s="47">
        <f t="shared" si="28"/>
        <v>17.01834494487282</v>
      </c>
      <c r="AJ127" s="47"/>
      <c r="AK127" s="47">
        <f t="shared" si="29"/>
        <v>0.027221358367761465</v>
      </c>
      <c r="AL127" s="47">
        <f t="shared" si="30"/>
        <v>0.6764083244001452</v>
      </c>
      <c r="AM127" s="47">
        <f t="shared" si="31"/>
        <v>-0.656895412855543</v>
      </c>
      <c r="AN127" s="47">
        <f t="shared" si="32"/>
        <v>0.046734269912363735</v>
      </c>
      <c r="AO127" s="47">
        <f t="shared" si="33"/>
        <v>17.01853267602516</v>
      </c>
      <c r="AP127" s="47"/>
      <c r="AQ127" s="47">
        <f t="shared" si="34"/>
        <v>0.029819354951507906</v>
      </c>
      <c r="AR127" s="47">
        <f t="shared" si="35"/>
        <v>0.7544299549564425</v>
      </c>
      <c r="AS127" s="47">
        <f t="shared" si="36"/>
        <v>-0.7315885151554918</v>
      </c>
      <c r="AT127" s="47">
        <f t="shared" si="37"/>
        <v>0.05266079475245855</v>
      </c>
      <c r="AU127" s="47">
        <f t="shared" si="38"/>
        <v>18.802107093416428</v>
      </c>
      <c r="AV127" s="47"/>
      <c r="AW127" s="47">
        <f t="shared" si="39"/>
        <v>0.03333905235838331</v>
      </c>
      <c r="AX127" s="47">
        <f t="shared" si="40"/>
        <v>0.8583780862503337</v>
      </c>
      <c r="AY127" s="47">
        <f t="shared" si="41"/>
        <v>-0.8312291235792979</v>
      </c>
      <c r="AZ127" s="47">
        <f t="shared" si="42"/>
        <v>0.06048801502941914</v>
      </c>
      <c r="BA127" s="47">
        <f t="shared" si="43"/>
        <v>21.197711889195585</v>
      </c>
    </row>
    <row r="128" spans="1:53" ht="12.75">
      <c r="A128" s="47">
        <f t="shared" si="1"/>
        <v>0.15</v>
      </c>
      <c r="B128" s="47">
        <f t="shared" si="0"/>
        <v>11</v>
      </c>
      <c r="C128" s="47">
        <f t="shared" si="2"/>
        <v>0.026265191886695183</v>
      </c>
      <c r="D128" s="47">
        <f t="shared" si="3"/>
        <v>9.226385984493076</v>
      </c>
      <c r="E128" s="47"/>
      <c r="F128" s="47"/>
      <c r="G128" s="47">
        <f t="shared" si="4"/>
        <v>0.002767209674704574</v>
      </c>
      <c r="H128" s="47">
        <f t="shared" si="5"/>
        <v>-0.07752123120938675</v>
      </c>
      <c r="I128" s="47">
        <f t="shared" si="6"/>
        <v>0.07460583918029043</v>
      </c>
      <c r="J128" s="47">
        <f t="shared" si="7"/>
        <v>-0.00014818235439174876</v>
      </c>
      <c r="K128" s="47">
        <f t="shared" si="8"/>
        <v>0.049482007262847315</v>
      </c>
      <c r="L128" s="47"/>
      <c r="M128" s="47">
        <f t="shared" si="9"/>
        <v>0.010209695982842349</v>
      </c>
      <c r="N128" s="47">
        <f t="shared" si="10"/>
        <v>0.006935803709591708</v>
      </c>
      <c r="O128" s="47">
        <f t="shared" si="11"/>
        <v>-0.04395050802004258</v>
      </c>
      <c r="P128" s="47">
        <f t="shared" si="12"/>
        <v>-0.026805008327608522</v>
      </c>
      <c r="Q128" s="47">
        <f t="shared" si="13"/>
        <v>3.736293137714804</v>
      </c>
      <c r="R128" s="47"/>
      <c r="S128" s="47">
        <f t="shared" si="14"/>
        <v>0.017640747816222043</v>
      </c>
      <c r="T128" s="47">
        <f t="shared" si="15"/>
        <v>0.3959001626724725</v>
      </c>
      <c r="U128" s="47">
        <f t="shared" si="16"/>
        <v>-0.3911198114275648</v>
      </c>
      <c r="V128" s="47">
        <f t="shared" si="17"/>
        <v>0.022421099061129768</v>
      </c>
      <c r="W128" s="47">
        <f t="shared" si="18"/>
        <v>10.931829976740485</v>
      </c>
      <c r="X128" s="47"/>
      <c r="Y128" s="47">
        <f t="shared" si="19"/>
        <v>0.022762997934565172</v>
      </c>
      <c r="Z128" s="47">
        <f t="shared" si="20"/>
        <v>0.5780206508206162</v>
      </c>
      <c r="AA128" s="47">
        <f t="shared" si="21"/>
        <v>-0.5646864862207047</v>
      </c>
      <c r="AB128" s="47">
        <f t="shared" si="22"/>
        <v>0.03609716253447659</v>
      </c>
      <c r="AC128" s="47">
        <f t="shared" si="23"/>
        <v>14.895203778250986</v>
      </c>
      <c r="AD128" s="47"/>
      <c r="AE128" s="47">
        <f t="shared" si="24"/>
        <v>0.026265060560407432</v>
      </c>
      <c r="AF128" s="47">
        <f t="shared" si="25"/>
        <v>0.6946457505074844</v>
      </c>
      <c r="AG128" s="47">
        <f t="shared" si="26"/>
        <v>-0.6764000773846648</v>
      </c>
      <c r="AH128" s="47">
        <f t="shared" si="27"/>
        <v>0.04451073368322711</v>
      </c>
      <c r="AI128" s="47">
        <f t="shared" si="28"/>
        <v>17.51241408875664</v>
      </c>
      <c r="AJ128" s="47"/>
      <c r="AK128" s="47">
        <f t="shared" si="29"/>
        <v>0.026265323212326303</v>
      </c>
      <c r="AL128" s="47">
        <f t="shared" si="30"/>
        <v>0.6946543492478485</v>
      </c>
      <c r="AM128" s="47">
        <f t="shared" si="31"/>
        <v>-0.6764083244001452</v>
      </c>
      <c r="AN128" s="47">
        <f t="shared" si="32"/>
        <v>0.044511348060029654</v>
      </c>
      <c r="AO128" s="47">
        <f t="shared" si="33"/>
        <v>17.51260863949149</v>
      </c>
      <c r="AP128" s="47"/>
      <c r="AQ128" s="47">
        <f t="shared" si="34"/>
        <v>0.028772076147089248</v>
      </c>
      <c r="AR128" s="47">
        <f t="shared" si="35"/>
        <v>0.7759478410443258</v>
      </c>
      <c r="AS128" s="47">
        <f t="shared" si="36"/>
        <v>-0.7544299549564425</v>
      </c>
      <c r="AT128" s="47">
        <f t="shared" si="37"/>
        <v>0.05028996223497251</v>
      </c>
      <c r="AU128" s="47">
        <f t="shared" si="38"/>
        <v>19.360325674224622</v>
      </c>
      <c r="AV128" s="47"/>
      <c r="AW128" s="47">
        <f t="shared" si="39"/>
        <v>0.0321681590593459</v>
      </c>
      <c r="AX128" s="47">
        <f t="shared" si="40"/>
        <v>0.884115405640598</v>
      </c>
      <c r="AY128" s="47">
        <f t="shared" si="41"/>
        <v>-0.8583780862503337</v>
      </c>
      <c r="AZ128" s="47">
        <f t="shared" si="42"/>
        <v>0.05790547844961014</v>
      </c>
      <c r="BA128" s="47">
        <f t="shared" si="43"/>
        <v>21.840462699986258</v>
      </c>
    </row>
    <row r="129" spans="1:53" ht="12.75">
      <c r="A129" s="47">
        <f t="shared" si="1"/>
        <v>0.16</v>
      </c>
      <c r="B129" s="47">
        <f t="shared" si="0"/>
        <v>10.8</v>
      </c>
      <c r="C129" s="47">
        <f t="shared" si="2"/>
        <v>0.02540333075851664</v>
      </c>
      <c r="D129" s="47">
        <f t="shared" si="3"/>
        <v>9.503282289760907</v>
      </c>
      <c r="E129" s="47"/>
      <c r="F129" s="47"/>
      <c r="G129" s="47">
        <f t="shared" si="4"/>
        <v>0.0026764069704092526</v>
      </c>
      <c r="H129" s="47">
        <f t="shared" si="5"/>
        <v>-0.08033127773218182</v>
      </c>
      <c r="I129" s="47">
        <f t="shared" si="6"/>
        <v>0.07752123120938675</v>
      </c>
      <c r="J129" s="47">
        <f t="shared" si="7"/>
        <v>-0.0001336395523858086</v>
      </c>
      <c r="K129" s="47">
        <f t="shared" si="8"/>
        <v>0.048025336141842</v>
      </c>
      <c r="L129" s="47"/>
      <c r="M129" s="47">
        <f t="shared" si="9"/>
        <v>0.009874676915169373</v>
      </c>
      <c r="N129" s="47">
        <f t="shared" si="10"/>
        <v>-0.037798350179364615</v>
      </c>
      <c r="O129" s="47">
        <f t="shared" si="11"/>
        <v>-0.006935803709591708</v>
      </c>
      <c r="P129" s="47">
        <f t="shared" si="12"/>
        <v>-0.03485947697378695</v>
      </c>
      <c r="Q129" s="47">
        <f t="shared" si="13"/>
        <v>3.3563248387005262</v>
      </c>
      <c r="R129" s="47"/>
      <c r="S129" s="47">
        <f t="shared" si="14"/>
        <v>0.01706188759390233</v>
      </c>
      <c r="T129" s="47">
        <f t="shared" si="15"/>
        <v>0.3995255502436481</v>
      </c>
      <c r="U129" s="47">
        <f t="shared" si="16"/>
        <v>-0.3959001626724725</v>
      </c>
      <c r="V129" s="47">
        <f t="shared" si="17"/>
        <v>0.0206872751650779</v>
      </c>
      <c r="W129" s="47">
        <f t="shared" si="18"/>
        <v>11.157321276039834</v>
      </c>
      <c r="X129" s="47"/>
      <c r="Y129" s="47">
        <f t="shared" si="19"/>
        <v>0.022016057148248353</v>
      </c>
      <c r="Z129" s="47">
        <f t="shared" si="20"/>
        <v>0.5902355196545831</v>
      </c>
      <c r="AA129" s="47">
        <f t="shared" si="21"/>
        <v>-0.5780206508206162</v>
      </c>
      <c r="AB129" s="47">
        <f t="shared" si="22"/>
        <v>0.03423092598221533</v>
      </c>
      <c r="AC129" s="47">
        <f t="shared" si="23"/>
        <v>15.268320871457133</v>
      </c>
      <c r="AD129" s="47"/>
      <c r="AE129" s="47">
        <f t="shared" si="24"/>
        <v>0.025403203741545304</v>
      </c>
      <c r="AF129" s="47">
        <f t="shared" si="25"/>
        <v>0.7117257297328374</v>
      </c>
      <c r="AG129" s="47">
        <f t="shared" si="26"/>
        <v>-0.6946457505074844</v>
      </c>
      <c r="AH129" s="47">
        <f t="shared" si="27"/>
        <v>0.042483182966898236</v>
      </c>
      <c r="AI129" s="47">
        <f t="shared" si="28"/>
        <v>17.97548078309583</v>
      </c>
      <c r="AJ129" s="47"/>
      <c r="AK129" s="47">
        <f t="shared" si="29"/>
        <v>0.02540345777485289</v>
      </c>
      <c r="AL129" s="47">
        <f t="shared" si="30"/>
        <v>0.7117346756900456</v>
      </c>
      <c r="AM129" s="47">
        <f t="shared" si="31"/>
        <v>-0.6946543492478485</v>
      </c>
      <c r="AN129" s="47">
        <f t="shared" si="32"/>
        <v>0.0424837842170499</v>
      </c>
      <c r="AO129" s="47">
        <f t="shared" si="33"/>
        <v>17.975681887457334</v>
      </c>
      <c r="AP129" s="47"/>
      <c r="AQ129" s="47">
        <f t="shared" si="34"/>
        <v>0.02782795458440877</v>
      </c>
      <c r="AR129" s="47">
        <f t="shared" si="35"/>
        <v>0.7962521668282858</v>
      </c>
      <c r="AS129" s="47">
        <f t="shared" si="36"/>
        <v>-0.7759478410443258</v>
      </c>
      <c r="AT129" s="47">
        <f t="shared" si="37"/>
        <v>0.04813228036836881</v>
      </c>
      <c r="AU129" s="47">
        <f t="shared" si="38"/>
        <v>19.88496753023984</v>
      </c>
      <c r="AV129" s="47"/>
      <c r="AW129" s="47">
        <f t="shared" si="39"/>
        <v>0.031112599062757457</v>
      </c>
      <c r="AX129" s="47">
        <f t="shared" si="40"/>
        <v>0.9085628645996252</v>
      </c>
      <c r="AY129" s="47">
        <f t="shared" si="41"/>
        <v>-0.884115405640598</v>
      </c>
      <c r="AZ129" s="47">
        <f t="shared" si="42"/>
        <v>0.05556005802178465</v>
      </c>
      <c r="BA129" s="47">
        <f t="shared" si="43"/>
        <v>22.44606733242371</v>
      </c>
    </row>
    <row r="130" spans="1:53" ht="12.75">
      <c r="A130" s="47">
        <f t="shared" si="1"/>
        <v>0.17</v>
      </c>
      <c r="B130" s="47">
        <f t="shared" si="0"/>
        <v>10.6</v>
      </c>
      <c r="C130" s="47">
        <f t="shared" si="2"/>
        <v>0.024621125123532095</v>
      </c>
      <c r="D130" s="47">
        <f t="shared" si="3"/>
        <v>9.766728328582701</v>
      </c>
      <c r="E130" s="47"/>
      <c r="F130" s="47"/>
      <c r="G130" s="47">
        <f t="shared" si="4"/>
        <v>0.0025939964930719777</v>
      </c>
      <c r="H130" s="47">
        <f t="shared" si="5"/>
        <v>-0.0830466047241006</v>
      </c>
      <c r="I130" s="47">
        <f t="shared" si="6"/>
        <v>0.08033127773218182</v>
      </c>
      <c r="J130" s="47">
        <f t="shared" si="7"/>
        <v>-0.00012133049884680003</v>
      </c>
      <c r="K130" s="47">
        <f t="shared" si="8"/>
        <v>0.04672709980418124</v>
      </c>
      <c r="L130" s="47"/>
      <c r="M130" s="47">
        <f t="shared" si="9"/>
        <v>0.00957062119900673</v>
      </c>
      <c r="N130" s="47">
        <f t="shared" si="10"/>
        <v>-0.06662005438343889</v>
      </c>
      <c r="O130" s="47">
        <f t="shared" si="11"/>
        <v>0.037798350179364615</v>
      </c>
      <c r="P130" s="47">
        <f t="shared" si="12"/>
        <v>-0.019251083005067546</v>
      </c>
      <c r="Q130" s="47">
        <f t="shared" si="13"/>
        <v>3.1503382505463033</v>
      </c>
      <c r="R130" s="47"/>
      <c r="S130" s="47">
        <f t="shared" si="14"/>
        <v>0.01653652716985837</v>
      </c>
      <c r="T130" s="47">
        <f t="shared" si="15"/>
        <v>0.402048614283672</v>
      </c>
      <c r="U130" s="47">
        <f t="shared" si="16"/>
        <v>-0.3995255502436481</v>
      </c>
      <c r="V130" s="47">
        <f t="shared" si="17"/>
        <v>0.019059591209882265</v>
      </c>
      <c r="W130" s="47">
        <f t="shared" si="18"/>
        <v>11.361258901985574</v>
      </c>
      <c r="X130" s="47"/>
      <c r="Y130" s="47">
        <f t="shared" si="19"/>
        <v>0.021338150612085643</v>
      </c>
      <c r="Z130" s="47">
        <f t="shared" si="20"/>
        <v>0.6014058616651105</v>
      </c>
      <c r="AA130" s="47">
        <f t="shared" si="21"/>
        <v>-0.5902355196545831</v>
      </c>
      <c r="AB130" s="47">
        <f t="shared" si="22"/>
        <v>0.03250849262261302</v>
      </c>
      <c r="AC130" s="47">
        <f t="shared" si="23"/>
        <v>15.616161742519093</v>
      </c>
      <c r="AD130" s="47"/>
      <c r="AE130" s="47">
        <f t="shared" si="24"/>
        <v>0.024621002017598714</v>
      </c>
      <c r="AF130" s="47">
        <f t="shared" si="25"/>
        <v>0.7277258248256246</v>
      </c>
      <c r="AG130" s="47">
        <f t="shared" si="26"/>
        <v>-0.7117257297328374</v>
      </c>
      <c r="AH130" s="47">
        <f t="shared" si="27"/>
        <v>0.04062109711038597</v>
      </c>
      <c r="AI130" s="47">
        <f t="shared" si="28"/>
        <v>18.41012652217696</v>
      </c>
      <c r="AJ130" s="47"/>
      <c r="AK130" s="47">
        <f t="shared" si="29"/>
        <v>0.024621248228849948</v>
      </c>
      <c r="AL130" s="47">
        <f t="shared" si="30"/>
        <v>0.7277351142883393</v>
      </c>
      <c r="AM130" s="47">
        <f t="shared" si="31"/>
        <v>-0.7117346756900456</v>
      </c>
      <c r="AN130" s="47">
        <f t="shared" si="32"/>
        <v>0.04062168682714362</v>
      </c>
      <c r="AO130" s="47">
        <f t="shared" si="33"/>
        <v>18.410333936507772</v>
      </c>
      <c r="AP130" s="47"/>
      <c r="AQ130" s="47">
        <f t="shared" si="34"/>
        <v>0.026971091242631393</v>
      </c>
      <c r="AR130" s="47">
        <f t="shared" si="35"/>
        <v>0.8154362458960188</v>
      </c>
      <c r="AS130" s="47">
        <f t="shared" si="36"/>
        <v>-0.7962521668282858</v>
      </c>
      <c r="AT130" s="47">
        <f t="shared" si="37"/>
        <v>0.046155170310364424</v>
      </c>
      <c r="AU130" s="47">
        <f t="shared" si="38"/>
        <v>20.37882785256074</v>
      </c>
      <c r="AV130" s="47"/>
      <c r="AW130" s="47">
        <f t="shared" si="39"/>
        <v>0.030154596722936536</v>
      </c>
      <c r="AX130" s="47">
        <f t="shared" si="40"/>
        <v>0.931823774960181</v>
      </c>
      <c r="AY130" s="47">
        <f t="shared" si="41"/>
        <v>-0.9085628645996252</v>
      </c>
      <c r="AZ130" s="47">
        <f t="shared" si="42"/>
        <v>0.0534155070834923</v>
      </c>
      <c r="BA130" s="47">
        <f t="shared" si="43"/>
        <v>23.017613258217075</v>
      </c>
    </row>
    <row r="131" spans="1:53" ht="12.75">
      <c r="A131" s="47">
        <f t="shared" si="1"/>
        <v>0.18000000000000002</v>
      </c>
      <c r="B131" s="47">
        <f t="shared" si="0"/>
        <v>10.4</v>
      </c>
      <c r="C131" s="47">
        <f t="shared" si="2"/>
        <v>0.023907012300324992</v>
      </c>
      <c r="D131" s="47">
        <f t="shared" si="3"/>
        <v>10.017751957736113</v>
      </c>
      <c r="E131" s="47"/>
      <c r="F131" s="47"/>
      <c r="G131" s="47">
        <f t="shared" si="4"/>
        <v>0.002518760038614156</v>
      </c>
      <c r="H131" s="47">
        <f t="shared" si="5"/>
        <v>-0.08567616722558377</v>
      </c>
      <c r="I131" s="47">
        <f t="shared" si="6"/>
        <v>0.0830466047241006</v>
      </c>
      <c r="J131" s="47">
        <f t="shared" si="7"/>
        <v>-0.00011080246286901407</v>
      </c>
      <c r="K131" s="47">
        <f t="shared" si="8"/>
        <v>0.04556367394405659</v>
      </c>
      <c r="L131" s="47"/>
      <c r="M131" s="47">
        <f t="shared" si="9"/>
        <v>0.009293034236998392</v>
      </c>
      <c r="N131" s="47">
        <f t="shared" si="10"/>
        <v>-0.09045167967818017</v>
      </c>
      <c r="O131" s="47">
        <f t="shared" si="11"/>
        <v>0.06662005438343889</v>
      </c>
      <c r="P131" s="47">
        <f t="shared" si="12"/>
        <v>-0.014538591057742897</v>
      </c>
      <c r="Q131" s="47">
        <f t="shared" si="13"/>
        <v>2.997683044440003</v>
      </c>
      <c r="R131" s="47"/>
      <c r="S131" s="47">
        <f t="shared" si="14"/>
        <v>0.016056900587236363</v>
      </c>
      <c r="T131" s="47">
        <f t="shared" si="15"/>
        <v>0.40351240824250945</v>
      </c>
      <c r="U131" s="47">
        <f t="shared" si="16"/>
        <v>-0.402048614283672</v>
      </c>
      <c r="V131" s="47">
        <f t="shared" si="17"/>
        <v>0.0175206945460738</v>
      </c>
      <c r="W131" s="47">
        <f t="shared" si="18"/>
        <v>11.545226194719348</v>
      </c>
      <c r="X131" s="47"/>
      <c r="Y131" s="47">
        <f t="shared" si="19"/>
        <v>0.020719257409636052</v>
      </c>
      <c r="Z131" s="47">
        <f t="shared" si="20"/>
        <v>0.6115955239943055</v>
      </c>
      <c r="AA131" s="47">
        <f t="shared" si="21"/>
        <v>-0.6014058616651105</v>
      </c>
      <c r="AB131" s="47">
        <f t="shared" si="22"/>
        <v>0.030908919738831142</v>
      </c>
      <c r="AC131" s="47">
        <f t="shared" si="23"/>
        <v>15.94070539977682</v>
      </c>
      <c r="AD131" s="47"/>
      <c r="AE131" s="47">
        <f t="shared" si="24"/>
        <v>0.023906892764964653</v>
      </c>
      <c r="AF131" s="47">
        <f t="shared" si="25"/>
        <v>0.7427195439512997</v>
      </c>
      <c r="AG131" s="47">
        <f t="shared" si="26"/>
        <v>-0.7277258248256246</v>
      </c>
      <c r="AH131" s="47">
        <f t="shared" si="27"/>
        <v>0.03890061189063965</v>
      </c>
      <c r="AI131" s="47">
        <f t="shared" si="28"/>
        <v>18.818582947028677</v>
      </c>
      <c r="AJ131" s="47"/>
      <c r="AK131" s="47">
        <f t="shared" si="29"/>
        <v>0.023907131835087657</v>
      </c>
      <c r="AL131" s="47">
        <f t="shared" si="30"/>
        <v>0.7427291738981925</v>
      </c>
      <c r="AM131" s="47">
        <f t="shared" si="31"/>
        <v>-0.7277351142883393</v>
      </c>
      <c r="AN131" s="47">
        <f t="shared" si="32"/>
        <v>0.038901191444940864</v>
      </c>
      <c r="AO131" s="47">
        <f t="shared" si="33"/>
        <v>18.818796446679652</v>
      </c>
      <c r="AP131" s="47"/>
      <c r="AQ131" s="47">
        <f t="shared" si="34"/>
        <v>0.026188819838882937</v>
      </c>
      <c r="AR131" s="47">
        <f t="shared" si="35"/>
        <v>0.8335800598689197</v>
      </c>
      <c r="AS131" s="47">
        <f t="shared" si="36"/>
        <v>-0.8154362458960188</v>
      </c>
      <c r="AT131" s="47">
        <f t="shared" si="37"/>
        <v>0.04433263381178387</v>
      </c>
      <c r="AU131" s="47">
        <f t="shared" si="38"/>
        <v>20.84432050758447</v>
      </c>
      <c r="AV131" s="47"/>
      <c r="AW131" s="47">
        <f t="shared" si="39"/>
        <v>0.029279990705118667</v>
      </c>
      <c r="AX131" s="47">
        <f t="shared" si="40"/>
        <v>0.9539866955360486</v>
      </c>
      <c r="AY131" s="47">
        <f t="shared" si="41"/>
        <v>-0.931823774960181</v>
      </c>
      <c r="AZ131" s="47">
        <f t="shared" si="42"/>
        <v>0.051442911280986325</v>
      </c>
      <c r="BA131" s="47">
        <f t="shared" si="43"/>
        <v>23.557763826667433</v>
      </c>
    </row>
    <row r="132" spans="1:53" ht="12.75">
      <c r="A132" s="47">
        <f t="shared" si="1"/>
        <v>0.19000000000000003</v>
      </c>
      <c r="B132" s="47">
        <f t="shared" si="0"/>
        <v>10.2</v>
      </c>
      <c r="C132" s="47">
        <f t="shared" si="2"/>
        <v>0.02325165128427764</v>
      </c>
      <c r="D132" s="47">
        <f t="shared" si="3"/>
        <v>10.257243965964173</v>
      </c>
      <c r="E132" s="47"/>
      <c r="F132" s="47"/>
      <c r="G132" s="47">
        <f t="shared" si="4"/>
        <v>0.002449713471132229</v>
      </c>
      <c r="H132" s="47">
        <f t="shared" si="5"/>
        <v>-0.08822759497066365</v>
      </c>
      <c r="I132" s="47">
        <f t="shared" si="6"/>
        <v>0.08567616722558377</v>
      </c>
      <c r="J132" s="47">
        <f t="shared" si="7"/>
        <v>-0.00010171427394765897</v>
      </c>
      <c r="K132" s="47">
        <f t="shared" si="8"/>
        <v>0.0445160169223957</v>
      </c>
      <c r="L132" s="47"/>
      <c r="M132" s="47">
        <f t="shared" si="9"/>
        <v>0.009038285032739216</v>
      </c>
      <c r="N132" s="47">
        <f t="shared" si="10"/>
        <v>-0.11129528090510475</v>
      </c>
      <c r="O132" s="47">
        <f t="shared" si="11"/>
        <v>0.09045167967818017</v>
      </c>
      <c r="P132" s="47">
        <f t="shared" si="12"/>
        <v>-0.011805316194185358</v>
      </c>
      <c r="Q132" s="47">
        <f t="shared" si="13"/>
        <v>2.876088287639894</v>
      </c>
      <c r="R132" s="47"/>
      <c r="S132" s="47">
        <f t="shared" si="14"/>
        <v>0.015616734055708728</v>
      </c>
      <c r="T132" s="47">
        <f t="shared" si="15"/>
        <v>0.40395194697083825</v>
      </c>
      <c r="U132" s="47">
        <f t="shared" si="16"/>
        <v>-0.40351240824250945</v>
      </c>
      <c r="V132" s="47">
        <f t="shared" si="17"/>
        <v>0.01605627278403754</v>
      </c>
      <c r="W132" s="47">
        <f t="shared" si="18"/>
        <v>11.710605804394934</v>
      </c>
      <c r="X132" s="47"/>
      <c r="Y132" s="47">
        <f t="shared" si="19"/>
        <v>0.020151282063442705</v>
      </c>
      <c r="Z132" s="47">
        <f t="shared" si="20"/>
        <v>0.6208594678641971</v>
      </c>
      <c r="AA132" s="47">
        <f t="shared" si="21"/>
        <v>-0.6115955239943055</v>
      </c>
      <c r="AB132" s="47">
        <f t="shared" si="22"/>
        <v>0.029415225933334344</v>
      </c>
      <c r="AC132" s="47">
        <f t="shared" si="23"/>
        <v>16.243682226890165</v>
      </c>
      <c r="AD132" s="47"/>
      <c r="AE132" s="47">
        <f t="shared" si="24"/>
        <v>0.023251535025730574</v>
      </c>
      <c r="AF132" s="47">
        <f t="shared" si="25"/>
        <v>0.7567704151040564</v>
      </c>
      <c r="AG132" s="47">
        <f t="shared" si="26"/>
        <v>-0.7427195439512997</v>
      </c>
      <c r="AH132" s="47">
        <f t="shared" si="27"/>
        <v>0.037302406178487235</v>
      </c>
      <c r="AI132" s="47">
        <f t="shared" si="28"/>
        <v>19.202797730667097</v>
      </c>
      <c r="AJ132" s="47"/>
      <c r="AK132" s="47">
        <f t="shared" si="29"/>
        <v>0.023251767542243416</v>
      </c>
      <c r="AL132" s="47">
        <f t="shared" si="30"/>
        <v>0.7567803831184937</v>
      </c>
      <c r="AM132" s="47">
        <f t="shared" si="31"/>
        <v>-0.7427291738981925</v>
      </c>
      <c r="AN132" s="47">
        <f t="shared" si="32"/>
        <v>0.03730297676254468</v>
      </c>
      <c r="AO132" s="47">
        <f t="shared" si="33"/>
        <v>19.203017107333864</v>
      </c>
      <c r="AP132" s="47"/>
      <c r="AQ132" s="47">
        <f t="shared" si="34"/>
        <v>0.02547090781528566</v>
      </c>
      <c r="AR132" s="47">
        <f t="shared" si="35"/>
        <v>0.8507527842191595</v>
      </c>
      <c r="AS132" s="47">
        <f t="shared" si="36"/>
        <v>-0.8335800598689197</v>
      </c>
      <c r="AT132" s="47">
        <f t="shared" si="37"/>
        <v>0.04264363216552536</v>
      </c>
      <c r="AU132" s="47">
        <f t="shared" si="38"/>
        <v>21.28354991888938</v>
      </c>
      <c r="AV132" s="47"/>
      <c r="AW132" s="47">
        <f t="shared" si="39"/>
        <v>0.028477340661804695</v>
      </c>
      <c r="AX132" s="47">
        <f t="shared" si="40"/>
        <v>0.9751282361440117</v>
      </c>
      <c r="AY132" s="47">
        <f t="shared" si="41"/>
        <v>-0.9539866955360486</v>
      </c>
      <c r="AZ132" s="47">
        <f t="shared" si="42"/>
        <v>0.049618881269767656</v>
      </c>
      <c r="BA132" s="47">
        <f t="shared" si="43"/>
        <v>24.06883830374604</v>
      </c>
    </row>
    <row r="133" spans="1:53" ht="12.75">
      <c r="A133" s="47">
        <f t="shared" si="1"/>
        <v>0.20000000000000004</v>
      </c>
      <c r="B133" s="47">
        <f t="shared" si="0"/>
        <v>10</v>
      </c>
      <c r="C133" s="47">
        <f t="shared" si="2"/>
        <v>0.022647402291781193</v>
      </c>
      <c r="D133" s="47">
        <f t="shared" si="3"/>
        <v>10.485982729111164</v>
      </c>
      <c r="E133" s="47"/>
      <c r="F133" s="47"/>
      <c r="G133" s="47">
        <f t="shared" si="4"/>
        <v>0.0023860518894777026</v>
      </c>
      <c r="H133" s="47">
        <f t="shared" si="5"/>
        <v>-0.09070745131610657</v>
      </c>
      <c r="I133" s="47">
        <f t="shared" si="6"/>
        <v>0.08822759497066365</v>
      </c>
      <c r="J133" s="47">
        <f t="shared" si="7"/>
        <v>-9.380445596521292E-05</v>
      </c>
      <c r="K133" s="47">
        <f t="shared" si="8"/>
        <v>0.04356859191714705</v>
      </c>
      <c r="L133" s="47"/>
      <c r="M133" s="47">
        <f t="shared" si="9"/>
        <v>0.008803403881368205</v>
      </c>
      <c r="N133" s="47">
        <f t="shared" si="10"/>
        <v>-0.13005227450538978</v>
      </c>
      <c r="O133" s="47">
        <f t="shared" si="11"/>
        <v>0.11129528090510475</v>
      </c>
      <c r="P133" s="47">
        <f t="shared" si="12"/>
        <v>-0.009953589718916828</v>
      </c>
      <c r="Q133" s="47">
        <f t="shared" si="13"/>
        <v>2.775557031478834</v>
      </c>
      <c r="R133" s="47"/>
      <c r="S133" s="47">
        <f t="shared" si="14"/>
        <v>0.015210896392659495</v>
      </c>
      <c r="T133" s="47">
        <f t="shared" si="15"/>
        <v>0.4033953637630546</v>
      </c>
      <c r="U133" s="47">
        <f t="shared" si="16"/>
        <v>-0.40395194697083825</v>
      </c>
      <c r="V133" s="47">
        <f t="shared" si="17"/>
        <v>0.014654313184875867</v>
      </c>
      <c r="W133" s="47">
        <f t="shared" si="18"/>
        <v>11.858614367562181</v>
      </c>
      <c r="X133" s="47"/>
      <c r="Y133" s="47">
        <f t="shared" si="19"/>
        <v>0.01962760347668442</v>
      </c>
      <c r="Z133" s="47">
        <f t="shared" si="20"/>
        <v>0.6292453312117773</v>
      </c>
      <c r="AA133" s="47">
        <f t="shared" si="21"/>
        <v>-0.6208594678641971</v>
      </c>
      <c r="AB133" s="47">
        <f t="shared" si="22"/>
        <v>0.028013466824264643</v>
      </c>
      <c r="AC133" s="47">
        <f t="shared" si="23"/>
        <v>16.52661824181524</v>
      </c>
      <c r="AD133" s="47"/>
      <c r="AE133" s="47">
        <f t="shared" si="24"/>
        <v>0.022647289054486642</v>
      </c>
      <c r="AF133" s="47">
        <f t="shared" si="25"/>
        <v>0.7699337679780488</v>
      </c>
      <c r="AG133" s="47">
        <f t="shared" si="26"/>
        <v>-0.7567704151040564</v>
      </c>
      <c r="AH133" s="47">
        <f t="shared" si="27"/>
        <v>0.03581064192847905</v>
      </c>
      <c r="AI133" s="47">
        <f t="shared" si="28"/>
        <v>19.564485214144735</v>
      </c>
      <c r="AJ133" s="47"/>
      <c r="AK133" s="47">
        <f t="shared" si="29"/>
        <v>0.02264751552850956</v>
      </c>
      <c r="AL133" s="47">
        <f t="shared" si="30"/>
        <v>0.7699440721791413</v>
      </c>
      <c r="AM133" s="47">
        <f t="shared" si="31"/>
        <v>-0.7567803831184937</v>
      </c>
      <c r="AN133" s="47">
        <f t="shared" si="32"/>
        <v>0.0358112045891571</v>
      </c>
      <c r="AO133" s="47">
        <f t="shared" si="33"/>
        <v>19.56471027368435</v>
      </c>
      <c r="AP133" s="47"/>
      <c r="AQ133" s="47">
        <f t="shared" si="34"/>
        <v>0.02480898620820551</v>
      </c>
      <c r="AR133" s="47">
        <f t="shared" si="35"/>
        <v>0.867014726490565</v>
      </c>
      <c r="AS133" s="47">
        <f t="shared" si="36"/>
        <v>-0.8507527842191595</v>
      </c>
      <c r="AT133" s="47">
        <f t="shared" si="37"/>
        <v>0.041070928479611024</v>
      </c>
      <c r="AU133" s="47">
        <f t="shared" si="38"/>
        <v>21.698366296533454</v>
      </c>
      <c r="AV133" s="47"/>
      <c r="AW133" s="47">
        <f t="shared" si="39"/>
        <v>0.027737289807201134</v>
      </c>
      <c r="AX133" s="47">
        <f t="shared" si="40"/>
        <v>0.9953152085353573</v>
      </c>
      <c r="AY133" s="47">
        <f t="shared" si="41"/>
        <v>-0.9751282361440117</v>
      </c>
      <c r="AZ133" s="47">
        <f t="shared" si="42"/>
        <v>0.04792426219854673</v>
      </c>
      <c r="BA133" s="47">
        <f t="shared" si="43"/>
        <v>24.552873351951362</v>
      </c>
    </row>
    <row r="134" spans="1:53" ht="12.75">
      <c r="A134" s="47">
        <f t="shared" si="1"/>
        <v>0.21000000000000005</v>
      </c>
      <c r="B134" s="47">
        <f t="shared" si="0"/>
        <v>9.8</v>
      </c>
      <c r="C134" s="47">
        <f t="shared" si="2"/>
        <v>0.022087947991252133</v>
      </c>
      <c r="D134" s="47">
        <f t="shared" si="3"/>
        <v>10.70465341422456</v>
      </c>
      <c r="E134" s="47"/>
      <c r="F134" s="47"/>
      <c r="G134" s="47">
        <f t="shared" si="4"/>
        <v>0.0023271097214685164</v>
      </c>
      <c r="H134" s="47">
        <f t="shared" si="5"/>
        <v>-0.09312143062801237</v>
      </c>
      <c r="I134" s="47">
        <f t="shared" si="6"/>
        <v>0.09070745131610657</v>
      </c>
      <c r="J134" s="47">
        <f t="shared" si="7"/>
        <v>-8.68695904372857E-05</v>
      </c>
      <c r="K134" s="47">
        <f t="shared" si="8"/>
        <v>0.04270858297181792</v>
      </c>
      <c r="L134" s="47"/>
      <c r="M134" s="47">
        <f t="shared" si="9"/>
        <v>0.008585935136066983</v>
      </c>
      <c r="N134" s="47">
        <f t="shared" si="10"/>
        <v>-0.1472348166533344</v>
      </c>
      <c r="O134" s="47">
        <f t="shared" si="11"/>
        <v>0.13005227450538978</v>
      </c>
      <c r="P134" s="47">
        <f t="shared" si="12"/>
        <v>-0.008596607011877644</v>
      </c>
      <c r="Q134" s="47">
        <f t="shared" si="13"/>
        <v>2.690450622061245</v>
      </c>
      <c r="R134" s="47"/>
      <c r="S134" s="47">
        <f t="shared" si="14"/>
        <v>0.014835144626865871</v>
      </c>
      <c r="T134" s="47">
        <f t="shared" si="15"/>
        <v>0.4018647751405738</v>
      </c>
      <c r="U134" s="47">
        <f t="shared" si="16"/>
        <v>-0.4033953637630546</v>
      </c>
      <c r="V134" s="47">
        <f t="shared" si="17"/>
        <v>0.013304556004385015</v>
      </c>
      <c r="W134" s="47">
        <f t="shared" si="18"/>
        <v>11.990329472005593</v>
      </c>
      <c r="X134" s="47"/>
      <c r="Y134" s="47">
        <f t="shared" si="19"/>
        <v>0.019142746669151348</v>
      </c>
      <c r="Z134" s="47">
        <f t="shared" si="20"/>
        <v>0.6367946458561559</v>
      </c>
      <c r="AA134" s="47">
        <f t="shared" si="21"/>
        <v>-0.6292453312117773</v>
      </c>
      <c r="AB134" s="47">
        <f t="shared" si="22"/>
        <v>0.02669206131352997</v>
      </c>
      <c r="AC134" s="47">
        <f t="shared" si="23"/>
        <v>16.790869648819186</v>
      </c>
      <c r="AD134" s="47"/>
      <c r="AE134" s="47">
        <f t="shared" si="24"/>
        <v>0.022087837551236077</v>
      </c>
      <c r="AF134" s="47">
        <f t="shared" si="25"/>
        <v>0.7822581223356092</v>
      </c>
      <c r="AG134" s="47">
        <f t="shared" si="26"/>
        <v>-0.7699337679780488</v>
      </c>
      <c r="AH134" s="47">
        <f t="shared" si="27"/>
        <v>0.03441219190879652</v>
      </c>
      <c r="AI134" s="47">
        <f t="shared" si="28"/>
        <v>19.90516591404182</v>
      </c>
      <c r="AJ134" s="47"/>
      <c r="AK134" s="47">
        <f t="shared" si="29"/>
        <v>0.02208805843071599</v>
      </c>
      <c r="AL134" s="47">
        <f t="shared" si="30"/>
        <v>0.7822687613219879</v>
      </c>
      <c r="AM134" s="47">
        <f t="shared" si="31"/>
        <v>-0.7699440721791413</v>
      </c>
      <c r="AN134" s="47">
        <f t="shared" si="32"/>
        <v>0.03441274757356261</v>
      </c>
      <c r="AO134" s="47">
        <f t="shared" si="33"/>
        <v>19.90539647466262</v>
      </c>
      <c r="AP134" s="47"/>
      <c r="AQ134" s="47">
        <f t="shared" si="34"/>
        <v>0.024196134727619428</v>
      </c>
      <c r="AR134" s="47">
        <f t="shared" si="35"/>
        <v>0.882418836134714</v>
      </c>
      <c r="AS134" s="47">
        <f t="shared" si="36"/>
        <v>-0.867014726490565</v>
      </c>
      <c r="AT134" s="47">
        <f t="shared" si="37"/>
        <v>0.039600244371768345</v>
      </c>
      <c r="AU134" s="47">
        <f t="shared" si="38"/>
        <v>22.09040871581396</v>
      </c>
      <c r="AV134" s="47"/>
      <c r="AW134" s="47">
        <f t="shared" si="39"/>
        <v>0.027052101021850197</v>
      </c>
      <c r="AX134" s="47">
        <f t="shared" si="40"/>
        <v>1.0146063013572075</v>
      </c>
      <c r="AY134" s="47">
        <f t="shared" si="41"/>
        <v>-0.9953152085353573</v>
      </c>
      <c r="AZ134" s="47">
        <f t="shared" si="42"/>
        <v>0.04634319384370056</v>
      </c>
      <c r="BA134" s="47">
        <f t="shared" si="43"/>
        <v>25.011670971003998</v>
      </c>
    </row>
    <row r="135" spans="1:53" ht="12.75">
      <c r="A135" s="47">
        <f t="shared" si="1"/>
        <v>0.22000000000000006</v>
      </c>
      <c r="B135" s="47">
        <f t="shared" si="0"/>
        <v>9.6</v>
      </c>
      <c r="C135" s="47">
        <f t="shared" si="2"/>
        <v>0.021568012973517958</v>
      </c>
      <c r="D135" s="47">
        <f t="shared" si="3"/>
        <v>10.913863140067685</v>
      </c>
      <c r="E135" s="47"/>
      <c r="F135" s="47"/>
      <c r="G135" s="47">
        <f t="shared" si="4"/>
        <v>0.0022723311682602103</v>
      </c>
      <c r="H135" s="47">
        <f t="shared" si="5"/>
        <v>-0.09547451109370235</v>
      </c>
      <c r="I135" s="47">
        <f t="shared" si="6"/>
        <v>0.09312143062801237</v>
      </c>
      <c r="J135" s="47">
        <f t="shared" si="7"/>
        <v>-8.074929742976633E-05</v>
      </c>
      <c r="K135" s="47">
        <f t="shared" si="8"/>
        <v>0.041925314786749185</v>
      </c>
      <c r="L135" s="47"/>
      <c r="M135" s="47">
        <f t="shared" si="9"/>
        <v>0.008383828161756673</v>
      </c>
      <c r="N135" s="47">
        <f t="shared" si="10"/>
        <v>-0.1631711286681266</v>
      </c>
      <c r="O135" s="47">
        <f t="shared" si="11"/>
        <v>0.1472348166533344</v>
      </c>
      <c r="P135" s="47">
        <f t="shared" si="12"/>
        <v>-0.00755248385303553</v>
      </c>
      <c r="Q135" s="47">
        <f t="shared" si="13"/>
        <v>2.6171915286868</v>
      </c>
      <c r="R135" s="47"/>
      <c r="S135" s="47">
        <f t="shared" si="14"/>
        <v>0.014485935583648576</v>
      </c>
      <c r="T135" s="47">
        <f t="shared" si="15"/>
        <v>0.3993769205917656</v>
      </c>
      <c r="U135" s="47">
        <f t="shared" si="16"/>
        <v>-0.4018647751405738</v>
      </c>
      <c r="V135" s="47">
        <f t="shared" si="17"/>
        <v>0.011998081034840402</v>
      </c>
      <c r="W135" s="47">
        <f t="shared" si="18"/>
        <v>12.106710858043545</v>
      </c>
      <c r="X135" s="47"/>
      <c r="Y135" s="47">
        <f t="shared" si="19"/>
        <v>0.0186921396533775</v>
      </c>
      <c r="Z135" s="47">
        <f t="shared" si="20"/>
        <v>0.6435437979781963</v>
      </c>
      <c r="AA135" s="47">
        <f t="shared" si="21"/>
        <v>-0.6367946458561559</v>
      </c>
      <c r="AB135" s="47">
        <f t="shared" si="22"/>
        <v>0.025441291775417874</v>
      </c>
      <c r="AC135" s="47">
        <f t="shared" si="23"/>
        <v>17.03765017904074</v>
      </c>
      <c r="AD135" s="47"/>
      <c r="AE135" s="47">
        <f t="shared" si="24"/>
        <v>0.02156790513318349</v>
      </c>
      <c r="AF135" s="47">
        <f t="shared" si="25"/>
        <v>0.7937862843126827</v>
      </c>
      <c r="AG135" s="47">
        <f t="shared" si="26"/>
        <v>-0.7822581223356092</v>
      </c>
      <c r="AH135" s="47">
        <f t="shared" si="27"/>
        <v>0.03309606711025703</v>
      </c>
      <c r="AI135" s="47">
        <f t="shared" si="28"/>
        <v>20.226197765011314</v>
      </c>
      <c r="AJ135" s="47"/>
      <c r="AK135" s="47">
        <f t="shared" si="29"/>
        <v>0.021568120813313225</v>
      </c>
      <c r="AL135" s="47">
        <f t="shared" si="30"/>
        <v>0.7937972571163106</v>
      </c>
      <c r="AM135" s="47">
        <f t="shared" si="31"/>
        <v>-0.7822687613219879</v>
      </c>
      <c r="AN135" s="47">
        <f t="shared" si="32"/>
        <v>0.033096616607635965</v>
      </c>
      <c r="AO135" s="47">
        <f t="shared" si="33"/>
        <v>20.22643365575669</v>
      </c>
      <c r="AP135" s="47"/>
      <c r="AQ135" s="47">
        <f t="shared" si="34"/>
        <v>0.023626574452319717</v>
      </c>
      <c r="AR135" s="47">
        <f t="shared" si="35"/>
        <v>0.8970118965120385</v>
      </c>
      <c r="AS135" s="47">
        <f t="shared" si="36"/>
        <v>-0.882418836134714</v>
      </c>
      <c r="AT135" s="47">
        <f t="shared" si="37"/>
        <v>0.0382196348296443</v>
      </c>
      <c r="AU135" s="47">
        <f t="shared" si="38"/>
        <v>22.46113917366151</v>
      </c>
      <c r="AV135" s="47"/>
      <c r="AW135" s="47">
        <f t="shared" si="39"/>
        <v>0.026415313275423374</v>
      </c>
      <c r="AX135" s="47">
        <f t="shared" si="40"/>
        <v>1.0330534020949587</v>
      </c>
      <c r="AY135" s="47">
        <f t="shared" si="41"/>
        <v>-1.0146063013572075</v>
      </c>
      <c r="AZ135" s="47">
        <f t="shared" si="42"/>
        <v>0.04486241401317459</v>
      </c>
      <c r="BA135" s="47">
        <f t="shared" si="43"/>
        <v>25.446836386931793</v>
      </c>
    </row>
    <row r="136" spans="1:53" ht="12.75">
      <c r="A136" s="47">
        <f t="shared" si="1"/>
        <v>0.23000000000000007</v>
      </c>
      <c r="B136" s="47">
        <f t="shared" si="0"/>
        <v>9.399999999999999</v>
      </c>
      <c r="C136" s="47">
        <f t="shared" si="2"/>
        <v>0.021083152697857988</v>
      </c>
      <c r="D136" s="47">
        <f t="shared" si="3"/>
        <v>11.114153090697336</v>
      </c>
      <c r="E136" s="47"/>
      <c r="F136" s="47"/>
      <c r="G136" s="47">
        <f t="shared" si="4"/>
        <v>0.0022212479684315485</v>
      </c>
      <c r="H136" s="47">
        <f t="shared" si="5"/>
        <v>-0.09777107466522998</v>
      </c>
      <c r="I136" s="47">
        <f t="shared" si="6"/>
        <v>0.09547451109370235</v>
      </c>
      <c r="J136" s="47">
        <f t="shared" si="7"/>
        <v>-7.531560309607943E-05</v>
      </c>
      <c r="K136" s="47">
        <f t="shared" si="8"/>
        <v>0.04120981655733643</v>
      </c>
      <c r="L136" s="47"/>
      <c r="M136" s="47">
        <f t="shared" si="9"/>
        <v>0.008195355295082014</v>
      </c>
      <c r="N136" s="47">
        <f t="shared" si="10"/>
        <v>-0.1780880078062639</v>
      </c>
      <c r="O136" s="47">
        <f t="shared" si="11"/>
        <v>0.1631711286681266</v>
      </c>
      <c r="P136" s="47">
        <f t="shared" si="12"/>
        <v>-0.006721523843055299</v>
      </c>
      <c r="Q136" s="47">
        <f t="shared" si="13"/>
        <v>2.553337052177775</v>
      </c>
      <c r="R136" s="47"/>
      <c r="S136" s="47">
        <f t="shared" si="14"/>
        <v>0.014160284132636173</v>
      </c>
      <c r="T136" s="47">
        <f t="shared" si="15"/>
        <v>0.39594362307856873</v>
      </c>
      <c r="U136" s="47">
        <f t="shared" si="16"/>
        <v>-0.3993769205917656</v>
      </c>
      <c r="V136" s="47">
        <f t="shared" si="17"/>
        <v>0.010726986619439272</v>
      </c>
      <c r="W136" s="47">
        <f t="shared" si="18"/>
        <v>12.208617230928219</v>
      </c>
      <c r="X136" s="47"/>
      <c r="Y136" s="47">
        <f t="shared" si="19"/>
        <v>0.01827193052256238</v>
      </c>
      <c r="Z136" s="47">
        <f t="shared" si="20"/>
        <v>0.6495247948241276</v>
      </c>
      <c r="AA136" s="47">
        <f t="shared" si="21"/>
        <v>-0.6435437979781963</v>
      </c>
      <c r="AB136" s="47">
        <f t="shared" si="22"/>
        <v>0.024252927368493715</v>
      </c>
      <c r="AC136" s="47">
        <f t="shared" si="23"/>
        <v>17.26805298904143</v>
      </c>
      <c r="AD136" s="47"/>
      <c r="AE136" s="47">
        <f t="shared" si="24"/>
        <v>0.02108304728183096</v>
      </c>
      <c r="AF136" s="47">
        <f t="shared" si="25"/>
        <v>0.8045562225221635</v>
      </c>
      <c r="AG136" s="47">
        <f t="shared" si="26"/>
        <v>-0.7937862843126827</v>
      </c>
      <c r="AH136" s="47">
        <f t="shared" si="27"/>
        <v>0.03185298549131177</v>
      </c>
      <c r="AI136" s="47">
        <f t="shared" si="28"/>
        <v>20.528801127178777</v>
      </c>
      <c r="AJ136" s="47"/>
      <c r="AK136" s="47">
        <f t="shared" si="29"/>
        <v>0.021083258113357938</v>
      </c>
      <c r="AL136" s="47">
        <f t="shared" si="30"/>
        <v>0.8045675285701709</v>
      </c>
      <c r="AM136" s="47">
        <f t="shared" si="31"/>
        <v>-0.7937972571163106</v>
      </c>
      <c r="AN136" s="47">
        <f t="shared" si="32"/>
        <v>0.03185352956721832</v>
      </c>
      <c r="AO136" s="47">
        <f t="shared" si="33"/>
        <v>20.529042186645263</v>
      </c>
      <c r="AP136" s="47"/>
      <c r="AQ136" s="47">
        <f t="shared" si="34"/>
        <v>0.023095436631885437</v>
      </c>
      <c r="AR136" s="47">
        <f t="shared" si="35"/>
        <v>0.910835477352107</v>
      </c>
      <c r="AS136" s="47">
        <f t="shared" si="36"/>
        <v>-0.8970118965120385</v>
      </c>
      <c r="AT136" s="47">
        <f t="shared" si="37"/>
        <v>0.03691901747195392</v>
      </c>
      <c r="AU136" s="47">
        <f t="shared" si="38"/>
        <v>22.811869839645073</v>
      </c>
      <c r="AV136" s="47"/>
      <c r="AW136" s="47">
        <f t="shared" si="39"/>
        <v>0.025821483139467312</v>
      </c>
      <c r="AX136" s="47">
        <f t="shared" si="40"/>
        <v>1.0507026530494283</v>
      </c>
      <c r="AY136" s="47">
        <f t="shared" si="41"/>
        <v>-1.0330534020949587</v>
      </c>
      <c r="AZ136" s="47">
        <f t="shared" si="42"/>
        <v>0.04347073409393709</v>
      </c>
      <c r="BA136" s="47">
        <f t="shared" si="43"/>
        <v>25.859808360824196</v>
      </c>
    </row>
    <row r="137" spans="1:53" ht="12.75">
      <c r="A137" s="47">
        <f t="shared" si="1"/>
        <v>0.24000000000000007</v>
      </c>
      <c r="B137" s="47">
        <f t="shared" si="0"/>
        <v>9.2</v>
      </c>
      <c r="C137" s="47">
        <f t="shared" si="2"/>
        <v>0.020629592450727374</v>
      </c>
      <c r="D137" s="47">
        <f t="shared" si="3"/>
        <v>11.3060083004891</v>
      </c>
      <c r="E137" s="47"/>
      <c r="F137" s="47"/>
      <c r="G137" s="47">
        <f t="shared" si="4"/>
        <v>0.002173462431233284</v>
      </c>
      <c r="H137" s="47">
        <f t="shared" si="5"/>
        <v>-0.10001500237522139</v>
      </c>
      <c r="I137" s="47">
        <f t="shared" si="6"/>
        <v>0.09777107466522998</v>
      </c>
      <c r="J137" s="47">
        <f t="shared" si="7"/>
        <v>-7.046527875811948E-05</v>
      </c>
      <c r="K137" s="47">
        <f t="shared" si="8"/>
        <v>0.04055448946488592</v>
      </c>
      <c r="L137" s="47"/>
      <c r="M137" s="47">
        <f t="shared" si="9"/>
        <v>0.00801904924511738</v>
      </c>
      <c r="N137" s="47">
        <f t="shared" si="10"/>
        <v>-0.19215054171841225</v>
      </c>
      <c r="O137" s="47">
        <f t="shared" si="11"/>
        <v>0.1780880078062639</v>
      </c>
      <c r="P137" s="47">
        <f t="shared" si="12"/>
        <v>-0.006043484667030974</v>
      </c>
      <c r="Q137" s="47">
        <f t="shared" si="13"/>
        <v>2.497132644774387</v>
      </c>
      <c r="R137" s="47"/>
      <c r="S137" s="47">
        <f t="shared" si="14"/>
        <v>0.013855655026037202</v>
      </c>
      <c r="T137" s="47">
        <f t="shared" si="15"/>
        <v>0.391572101019801</v>
      </c>
      <c r="U137" s="47">
        <f t="shared" si="16"/>
        <v>-0.39594362307856873</v>
      </c>
      <c r="V137" s="47">
        <f t="shared" si="17"/>
        <v>0.009484132967269465</v>
      </c>
      <c r="W137" s="47">
        <f t="shared" si="18"/>
        <v>12.296819667523826</v>
      </c>
      <c r="X137" s="47"/>
      <c r="Y137" s="47">
        <f t="shared" si="19"/>
        <v>0.017878847882497415</v>
      </c>
      <c r="Z137" s="47">
        <f t="shared" si="20"/>
        <v>0.6547658830049844</v>
      </c>
      <c r="AA137" s="47">
        <f t="shared" si="21"/>
        <v>-0.6495247948241276</v>
      </c>
      <c r="AB137" s="47">
        <f t="shared" si="22"/>
        <v>0.023119936063354163</v>
      </c>
      <c r="AC137" s="47">
        <f t="shared" si="23"/>
        <v>17.483068394430624</v>
      </c>
      <c r="AD137" s="47"/>
      <c r="AE137" s="47">
        <f t="shared" si="24"/>
        <v>0.02062948930250725</v>
      </c>
      <c r="AF137" s="47">
        <f t="shared" si="25"/>
        <v>0.814601775771311</v>
      </c>
      <c r="AG137" s="47">
        <f t="shared" si="26"/>
        <v>-0.8045562225221635</v>
      </c>
      <c r="AH137" s="47">
        <f t="shared" si="27"/>
        <v>0.030675042551654763</v>
      </c>
      <c r="AI137" s="47">
        <f t="shared" si="28"/>
        <v>20.814079022909166</v>
      </c>
      <c r="AJ137" s="47"/>
      <c r="AK137" s="47">
        <f t="shared" si="29"/>
        <v>0.02062969559843176</v>
      </c>
      <c r="AL137" s="47">
        <f t="shared" si="30"/>
        <v>0.8146134148543226</v>
      </c>
      <c r="AM137" s="47">
        <f t="shared" si="31"/>
        <v>-0.8045675285701709</v>
      </c>
      <c r="AN137" s="47">
        <f t="shared" si="32"/>
        <v>0.030675581882583458</v>
      </c>
      <c r="AO137" s="47">
        <f t="shared" si="33"/>
        <v>20.81432509815329</v>
      </c>
      <c r="AP137" s="47"/>
      <c r="AQ137" s="47">
        <f t="shared" si="34"/>
        <v>0.02259858627480333</v>
      </c>
      <c r="AR137" s="47">
        <f t="shared" si="35"/>
        <v>0.9239267041144389</v>
      </c>
      <c r="AS137" s="47">
        <f t="shared" si="36"/>
        <v>-0.910835477352107</v>
      </c>
      <c r="AT137" s="47">
        <f t="shared" si="37"/>
        <v>0.035689813037135254</v>
      </c>
      <c r="AU137" s="47">
        <f t="shared" si="38"/>
        <v>23.14378510089043</v>
      </c>
      <c r="AV137" s="47"/>
      <c r="AW137" s="47">
        <f t="shared" si="39"/>
        <v>0.025265987552926993</v>
      </c>
      <c r="AX137" s="47">
        <f t="shared" si="40"/>
        <v>1.067595304087877</v>
      </c>
      <c r="AY137" s="47">
        <f t="shared" si="41"/>
        <v>-1.0507026530494283</v>
      </c>
      <c r="AZ137" s="47">
        <f t="shared" si="42"/>
        <v>0.0421586385913757</v>
      </c>
      <c r="BA137" s="47">
        <f t="shared" si="43"/>
        <v>26.25188369972399</v>
      </c>
    </row>
    <row r="138" spans="1:53" ht="12.75">
      <c r="A138" s="47">
        <f t="shared" si="1"/>
        <v>0.25000000000000006</v>
      </c>
      <c r="B138" s="47">
        <f t="shared" si="0"/>
        <v>9</v>
      </c>
      <c r="C138" s="47">
        <f t="shared" si="2"/>
        <v>0.02020410288672858</v>
      </c>
      <c r="D138" s="47">
        <f t="shared" si="3"/>
        <v>11.489865636758331</v>
      </c>
      <c r="E138" s="47"/>
      <c r="F138" s="47"/>
      <c r="G138" s="47">
        <f t="shared" si="4"/>
        <v>0.0021286343240158483</v>
      </c>
      <c r="H138" s="47">
        <f t="shared" si="5"/>
        <v>-0.10220975093182134</v>
      </c>
      <c r="I138" s="47">
        <f t="shared" si="6"/>
        <v>0.10001500237522139</v>
      </c>
      <c r="J138" s="47">
        <f t="shared" si="7"/>
        <v>-6.611423258411075E-05</v>
      </c>
      <c r="K138" s="47">
        <f t="shared" si="8"/>
        <v>0.03995284994837051</v>
      </c>
      <c r="L138" s="47"/>
      <c r="M138" s="47">
        <f t="shared" si="9"/>
        <v>0.007853654714171638</v>
      </c>
      <c r="N138" s="47">
        <f t="shared" si="10"/>
        <v>-0.20548359626374102</v>
      </c>
      <c r="O138" s="47">
        <f t="shared" si="11"/>
        <v>0.19215054171841225</v>
      </c>
      <c r="P138" s="47">
        <f t="shared" si="12"/>
        <v>-0.005479399831157139</v>
      </c>
      <c r="Q138" s="47">
        <f t="shared" si="13"/>
        <v>2.447270106310857</v>
      </c>
      <c r="R138" s="47"/>
      <c r="S138" s="47">
        <f t="shared" si="14"/>
        <v>0.013569879307005081</v>
      </c>
      <c r="T138" s="47">
        <f t="shared" si="15"/>
        <v>0.38626515125524136</v>
      </c>
      <c r="U138" s="47">
        <f t="shared" si="16"/>
        <v>-0.391572101019801</v>
      </c>
      <c r="V138" s="47">
        <f t="shared" si="17"/>
        <v>0.008262929542445452</v>
      </c>
      <c r="W138" s="47">
        <f t="shared" si="18"/>
        <v>12.37201232636008</v>
      </c>
      <c r="X138" s="47"/>
      <c r="Y138" s="47">
        <f t="shared" si="19"/>
        <v>0.01751009298787242</v>
      </c>
      <c r="Z138" s="47">
        <f t="shared" si="20"/>
        <v>0.6592920516353142</v>
      </c>
      <c r="AA138" s="47">
        <f t="shared" si="21"/>
        <v>-0.6547658830049844</v>
      </c>
      <c r="AB138" s="47">
        <f t="shared" si="22"/>
        <v>0.02203626161820227</v>
      </c>
      <c r="AC138" s="47">
        <f t="shared" si="23"/>
        <v>17.683598375156265</v>
      </c>
      <c r="AD138" s="47"/>
      <c r="AE138" s="47">
        <f t="shared" si="24"/>
        <v>0.020204001865961597</v>
      </c>
      <c r="AF138" s="47">
        <f t="shared" si="25"/>
        <v>0.823953230357362</v>
      </c>
      <c r="AG138" s="47">
        <f t="shared" si="26"/>
        <v>-0.814601775771311</v>
      </c>
      <c r="AH138" s="47">
        <f t="shared" si="27"/>
        <v>0.02955545645201263</v>
      </c>
      <c r="AI138" s="47">
        <f t="shared" si="28"/>
        <v>21.08303367662248</v>
      </c>
      <c r="AJ138" s="47"/>
      <c r="AK138" s="47">
        <f t="shared" si="29"/>
        <v>0.020204203906990462</v>
      </c>
      <c r="AL138" s="47">
        <f t="shared" si="30"/>
        <v>0.8239652026031359</v>
      </c>
      <c r="AM138" s="47">
        <f t="shared" si="31"/>
        <v>-0.8146134148543226</v>
      </c>
      <c r="AN138" s="47">
        <f t="shared" si="32"/>
        <v>0.029555991655803804</v>
      </c>
      <c r="AO138" s="47">
        <f t="shared" si="33"/>
        <v>21.083284622221104</v>
      </c>
      <c r="AP138" s="47"/>
      <c r="AQ138" s="47">
        <f t="shared" si="34"/>
        <v>0.022132485810432975</v>
      </c>
      <c r="AR138" s="47">
        <f t="shared" si="35"/>
        <v>0.936318885593144</v>
      </c>
      <c r="AS138" s="47">
        <f t="shared" si="36"/>
        <v>-0.9239267041144389</v>
      </c>
      <c r="AT138" s="47">
        <f t="shared" si="37"/>
        <v>0.034524667289138056</v>
      </c>
      <c r="AU138" s="47">
        <f t="shared" si="38"/>
        <v>23.457959573221586</v>
      </c>
      <c r="AV138" s="47"/>
      <c r="AW138" s="47">
        <f t="shared" si="39"/>
        <v>0.024744871391588825</v>
      </c>
      <c r="AX138" s="47">
        <f t="shared" si="40"/>
        <v>1.0837684081132064</v>
      </c>
      <c r="AY138" s="47">
        <f t="shared" si="41"/>
        <v>-1.067595304087877</v>
      </c>
      <c r="AZ138" s="47">
        <f t="shared" si="42"/>
        <v>0.04091797541691822</v>
      </c>
      <c r="BA138" s="47">
        <f t="shared" si="43"/>
        <v>26.624237276017947</v>
      </c>
    </row>
    <row r="139" spans="1:53" ht="12.75">
      <c r="A139" s="47">
        <f t="shared" si="1"/>
        <v>0.26000000000000006</v>
      </c>
      <c r="B139" s="47">
        <f t="shared" si="0"/>
        <v>8.799999999999999</v>
      </c>
      <c r="C139" s="47">
        <f t="shared" si="2"/>
        <v>0.01980390271855703</v>
      </c>
      <c r="D139" s="47">
        <f t="shared" si="3"/>
        <v>11.66612037095349</v>
      </c>
      <c r="E139" s="47"/>
      <c r="F139" s="47"/>
      <c r="G139" s="47">
        <f t="shared" si="4"/>
        <v>0.0020864706199789597</v>
      </c>
      <c r="H139" s="47">
        <f t="shared" si="5"/>
        <v>-0.10435841489609946</v>
      </c>
      <c r="I139" s="47">
        <f t="shared" si="6"/>
        <v>0.10220975093182134</v>
      </c>
      <c r="J139" s="47">
        <f t="shared" si="7"/>
        <v>-6.21933442991468E-05</v>
      </c>
      <c r="K139" s="47">
        <f t="shared" si="8"/>
        <v>0.03939932918410811</v>
      </c>
      <c r="L139" s="47"/>
      <c r="M139" s="47">
        <f t="shared" si="9"/>
        <v>0.007698090571829178</v>
      </c>
      <c r="N139" s="47">
        <f t="shared" si="10"/>
        <v>-0.2181844463697302</v>
      </c>
      <c r="O139" s="47">
        <f t="shared" si="11"/>
        <v>0.20548359626374102</v>
      </c>
      <c r="P139" s="47">
        <f t="shared" si="12"/>
        <v>-0.0050027595341599895</v>
      </c>
      <c r="Q139" s="47">
        <f t="shared" si="13"/>
        <v>2.402745546456833</v>
      </c>
      <c r="R139" s="47"/>
      <c r="S139" s="47">
        <f t="shared" si="14"/>
        <v>0.013301088952334183</v>
      </c>
      <c r="T139" s="47">
        <f t="shared" si="15"/>
        <v>0.38002121358784113</v>
      </c>
      <c r="U139" s="47">
        <f t="shared" si="16"/>
        <v>-0.38626515125524136</v>
      </c>
      <c r="V139" s="47">
        <f t="shared" si="17"/>
        <v>0.007057151284933949</v>
      </c>
      <c r="W139" s="47">
        <f t="shared" si="18"/>
        <v>12.434820972795992</v>
      </c>
      <c r="X139" s="47"/>
      <c r="Y139" s="47">
        <f t="shared" si="19"/>
        <v>0.017163255407518924</v>
      </c>
      <c r="Z139" s="47">
        <f t="shared" si="20"/>
        <v>0.6631254450173406</v>
      </c>
      <c r="AA139" s="47">
        <f t="shared" si="21"/>
        <v>-0.6592920516353142</v>
      </c>
      <c r="AB139" s="47">
        <f t="shared" si="22"/>
        <v>0.020996648789545325</v>
      </c>
      <c r="AC139" s="47">
        <f t="shared" si="23"/>
        <v>17.87046854938322</v>
      </c>
      <c r="AD139" s="47"/>
      <c r="AE139" s="47">
        <f t="shared" si="24"/>
        <v>0.01980380369879589</v>
      </c>
      <c r="AF139" s="47">
        <f t="shared" si="25"/>
        <v>0.8326377951617153</v>
      </c>
      <c r="AG139" s="47">
        <f t="shared" si="26"/>
        <v>-0.823953230357362</v>
      </c>
      <c r="AH139" s="47">
        <f t="shared" si="27"/>
        <v>0.028488368503149175</v>
      </c>
      <c r="AI139" s="47">
        <f t="shared" si="28"/>
        <v>21.33658015630051</v>
      </c>
      <c r="AJ139" s="47"/>
      <c r="AK139" s="47">
        <f t="shared" si="29"/>
        <v>0.019804001737823075</v>
      </c>
      <c r="AL139" s="47">
        <f t="shared" si="30"/>
        <v>0.832650101013178</v>
      </c>
      <c r="AM139" s="47">
        <f t="shared" si="31"/>
        <v>-0.8239652026031359</v>
      </c>
      <c r="AN139" s="47">
        <f t="shared" si="32"/>
        <v>0.028488900147865204</v>
      </c>
      <c r="AO139" s="47">
        <f t="shared" si="33"/>
        <v>21.336835833537105</v>
      </c>
      <c r="AP139" s="47"/>
      <c r="AQ139" s="47">
        <f t="shared" si="34"/>
        <v>0.021694088491183136</v>
      </c>
      <c r="AR139" s="47">
        <f t="shared" si="35"/>
        <v>0.9480420304910204</v>
      </c>
      <c r="AS139" s="47">
        <f t="shared" si="36"/>
        <v>-0.936318885593144</v>
      </c>
      <c r="AT139" s="47">
        <f t="shared" si="37"/>
        <v>0.03341723338905955</v>
      </c>
      <c r="AU139" s="47">
        <f t="shared" si="38"/>
        <v>23.755372950384217</v>
      </c>
      <c r="AV139" s="47"/>
      <c r="AW139" s="47">
        <f t="shared" si="39"/>
        <v>0.02425472828809067</v>
      </c>
      <c r="AX139" s="47">
        <f t="shared" si="40"/>
        <v>1.099255393387563</v>
      </c>
      <c r="AY139" s="47">
        <f t="shared" si="41"/>
        <v>-1.0837684081132064</v>
      </c>
      <c r="AZ139" s="47">
        <f t="shared" si="42"/>
        <v>0.03974171356244738</v>
      </c>
      <c r="BA139" s="47">
        <f t="shared" si="43"/>
        <v>26.97793852672373</v>
      </c>
    </row>
    <row r="140" spans="1:53" ht="12.75">
      <c r="A140" s="47">
        <f t="shared" si="1"/>
        <v>0.2700000000000001</v>
      </c>
      <c r="B140" s="47">
        <f t="shared" si="0"/>
        <v>8.599999999999998</v>
      </c>
      <c r="C140" s="47">
        <f t="shared" si="2"/>
        <v>0.019426581822769462</v>
      </c>
      <c r="D140" s="47">
        <f t="shared" si="3"/>
        <v>11.835131632811583</v>
      </c>
      <c r="E140" s="47"/>
      <c r="F140" s="47"/>
      <c r="G140" s="47">
        <f t="shared" si="4"/>
        <v>0.0020467173968616186</v>
      </c>
      <c r="H140" s="47">
        <f t="shared" si="5"/>
        <v>-0.1064637776237085</v>
      </c>
      <c r="I140" s="47">
        <f t="shared" si="6"/>
        <v>0.10435841489609946</v>
      </c>
      <c r="J140" s="47">
        <f t="shared" si="7"/>
        <v>-5.8645330747425506E-05</v>
      </c>
      <c r="K140" s="47">
        <f t="shared" si="8"/>
        <v>0.03888911480660551</v>
      </c>
      <c r="L140" s="47"/>
      <c r="M140" s="47">
        <f t="shared" si="9"/>
        <v>0.007551419964944473</v>
      </c>
      <c r="N140" s="47">
        <f t="shared" si="10"/>
        <v>-0.2303306765102739</v>
      </c>
      <c r="O140" s="47">
        <f t="shared" si="11"/>
        <v>0.2181844463697302</v>
      </c>
      <c r="P140" s="47">
        <f t="shared" si="12"/>
        <v>-0.004594810175599234</v>
      </c>
      <c r="Q140" s="47">
        <f t="shared" si="13"/>
        <v>2.3627706979291196</v>
      </c>
      <c r="R140" s="47"/>
      <c r="S140" s="47">
        <f t="shared" si="14"/>
        <v>0.01304766522723468</v>
      </c>
      <c r="T140" s="47">
        <f t="shared" si="15"/>
        <v>0.37283431974478315</v>
      </c>
      <c r="U140" s="47">
        <f t="shared" si="16"/>
        <v>-0.38002121358784113</v>
      </c>
      <c r="V140" s="47">
        <f t="shared" si="17"/>
        <v>0.005860771384176677</v>
      </c>
      <c r="W140" s="47">
        <f t="shared" si="18"/>
        <v>12.485809683838328</v>
      </c>
      <c r="X140" s="47"/>
      <c r="Y140" s="47">
        <f t="shared" si="19"/>
        <v>0.016836246383235668</v>
      </c>
      <c r="Z140" s="47">
        <f t="shared" si="20"/>
        <v>0.6662857034690532</v>
      </c>
      <c r="AA140" s="47">
        <f t="shared" si="21"/>
        <v>-0.6631254450173406</v>
      </c>
      <c r="AB140" s="47">
        <f t="shared" si="22"/>
        <v>0.019996504834948303</v>
      </c>
      <c r="AC140" s="47">
        <f t="shared" si="23"/>
        <v>18.04443814144727</v>
      </c>
      <c r="AD140" s="47"/>
      <c r="AE140" s="47">
        <f t="shared" si="24"/>
        <v>0.019426484689617517</v>
      </c>
      <c r="AF140" s="47">
        <f t="shared" si="25"/>
        <v>0.8406799957980917</v>
      </c>
      <c r="AG140" s="47">
        <f t="shared" si="26"/>
        <v>-0.8326377951617153</v>
      </c>
      <c r="AH140" s="47">
        <f t="shared" si="27"/>
        <v>0.02746868532599389</v>
      </c>
      <c r="AI140" s="47">
        <f t="shared" si="28"/>
        <v>21.575557718636656</v>
      </c>
      <c r="AJ140" s="47"/>
      <c r="AK140" s="47">
        <f t="shared" si="29"/>
        <v>0.019426678955435744</v>
      </c>
      <c r="AL140" s="47">
        <f t="shared" si="30"/>
        <v>0.8406926359950527</v>
      </c>
      <c r="AM140" s="47">
        <f t="shared" si="31"/>
        <v>-0.832650101013178</v>
      </c>
      <c r="AN140" s="47">
        <f t="shared" si="32"/>
        <v>0.02746921393731039</v>
      </c>
      <c r="AO140" s="47">
        <f t="shared" si="33"/>
        <v>21.575817994791706</v>
      </c>
      <c r="AP140" s="47"/>
      <c r="AQ140" s="47">
        <f t="shared" si="34"/>
        <v>0.02128075415910132</v>
      </c>
      <c r="AR140" s="47">
        <f t="shared" si="35"/>
        <v>0.9591232761009586</v>
      </c>
      <c r="AS140" s="47">
        <f t="shared" si="36"/>
        <v>-0.9480420304910204</v>
      </c>
      <c r="AT140" s="47">
        <f t="shared" si="37"/>
        <v>0.03236199976903953</v>
      </c>
      <c r="AU140" s="47">
        <f t="shared" si="38"/>
        <v>24.036922348374862</v>
      </c>
      <c r="AV140" s="47"/>
      <c r="AW140" s="47">
        <f t="shared" si="39"/>
        <v>0.023792606456105963</v>
      </c>
      <c r="AX140" s="47">
        <f t="shared" si="40"/>
        <v>1.114086538410014</v>
      </c>
      <c r="AY140" s="47">
        <f t="shared" si="41"/>
        <v>-1.099255393387563</v>
      </c>
      <c r="AZ140" s="47">
        <f t="shared" si="42"/>
        <v>0.03862375147855701</v>
      </c>
      <c r="BA140" s="47">
        <f t="shared" si="43"/>
        <v>27.313965164587174</v>
      </c>
    </row>
    <row r="141" spans="1:53" ht="12.75">
      <c r="A141" s="47">
        <f t="shared" si="1"/>
        <v>0.2800000000000001</v>
      </c>
      <c r="B141" s="47">
        <f t="shared" si="0"/>
        <v>8.399999999999999</v>
      </c>
      <c r="C141" s="47">
        <f t="shared" si="2"/>
        <v>0.019070039884509837</v>
      </c>
      <c r="D141" s="47">
        <f t="shared" si="3"/>
        <v>11.997226971829917</v>
      </c>
      <c r="E141" s="47"/>
      <c r="F141" s="47"/>
      <c r="G141" s="47">
        <f t="shared" si="4"/>
        <v>0.002009153372762875</v>
      </c>
      <c r="H141" s="47">
        <f t="shared" si="5"/>
        <v>-0.10852835335515384</v>
      </c>
      <c r="I141" s="47">
        <f t="shared" si="6"/>
        <v>0.1064637776237085</v>
      </c>
      <c r="J141" s="47">
        <f t="shared" si="7"/>
        <v>-5.542235868247203E-05</v>
      </c>
      <c r="K141" s="47">
        <f t="shared" si="8"/>
        <v>0.038418024757804495</v>
      </c>
      <c r="L141" s="47"/>
      <c r="M141" s="47">
        <f t="shared" si="9"/>
        <v>0.007412826467875521</v>
      </c>
      <c r="N141" s="47">
        <f t="shared" si="10"/>
        <v>-0.24198536763255357</v>
      </c>
      <c r="O141" s="47">
        <f t="shared" si="11"/>
        <v>0.2303306765102739</v>
      </c>
      <c r="P141" s="47">
        <f t="shared" si="12"/>
        <v>-0.004241864654404154</v>
      </c>
      <c r="Q141" s="47">
        <f t="shared" si="13"/>
        <v>2.3267148483666844</v>
      </c>
      <c r="R141" s="47"/>
      <c r="S141" s="47">
        <f t="shared" si="14"/>
        <v>0.012808197476689476</v>
      </c>
      <c r="T141" s="47">
        <f t="shared" si="15"/>
        <v>0.36469392204710743</v>
      </c>
      <c r="U141" s="47">
        <f t="shared" si="16"/>
        <v>-0.37283431974478315</v>
      </c>
      <c r="V141" s="47">
        <f t="shared" si="17"/>
        <v>0.00466779977901377</v>
      </c>
      <c r="W141" s="47">
        <f t="shared" si="18"/>
        <v>12.525485981959944</v>
      </c>
      <c r="X141" s="47"/>
      <c r="Y141" s="47">
        <f t="shared" si="19"/>
        <v>0.016527245655611023</v>
      </c>
      <c r="Z141" s="47">
        <f t="shared" si="20"/>
        <v>0.6687902464596152</v>
      </c>
      <c r="AA141" s="47">
        <f t="shared" si="21"/>
        <v>-0.6662857034690532</v>
      </c>
      <c r="AB141" s="47">
        <f t="shared" si="22"/>
        <v>0.019031788646172942</v>
      </c>
      <c r="AC141" s="47">
        <f t="shared" si="23"/>
        <v>18.20620834493974</v>
      </c>
      <c r="AD141" s="47"/>
      <c r="AE141" s="47">
        <f t="shared" si="24"/>
        <v>0.01906994453407204</v>
      </c>
      <c r="AF141" s="47">
        <f t="shared" si="25"/>
        <v>0.8481020040178445</v>
      </c>
      <c r="AG141" s="47">
        <f t="shared" si="26"/>
        <v>-0.8406799957980917</v>
      </c>
      <c r="AH141" s="47">
        <f t="shared" si="27"/>
        <v>0.026491952753824877</v>
      </c>
      <c r="AI141" s="47">
        <f t="shared" si="28"/>
        <v>21.80073931704417</v>
      </c>
      <c r="AJ141" s="47"/>
      <c r="AK141" s="47">
        <f t="shared" si="29"/>
        <v>0.019070135234470886</v>
      </c>
      <c r="AL141" s="47">
        <f t="shared" si="30"/>
        <v>0.848114979581818</v>
      </c>
      <c r="AM141" s="47">
        <f t="shared" si="31"/>
        <v>-0.8406926359950527</v>
      </c>
      <c r="AN141" s="47">
        <f t="shared" si="32"/>
        <v>0.026492478821236176</v>
      </c>
      <c r="AO141" s="47">
        <f t="shared" si="33"/>
        <v>21.80100406477221</v>
      </c>
      <c r="AP141" s="47"/>
      <c r="AQ141" s="47">
        <f t="shared" si="34"/>
        <v>0.0208901820345385</v>
      </c>
      <c r="AR141" s="47">
        <f t="shared" si="35"/>
        <v>0.9695872467298965</v>
      </c>
      <c r="AS141" s="47">
        <f t="shared" si="36"/>
        <v>-0.9591232761009586</v>
      </c>
      <c r="AT141" s="47">
        <f t="shared" si="37"/>
        <v>0.03135415266347641</v>
      </c>
      <c r="AU141" s="47">
        <f t="shared" si="38"/>
        <v>24.30343264601441</v>
      </c>
      <c r="AV141" s="47"/>
      <c r="AW141" s="47">
        <f t="shared" si="39"/>
        <v>0.023355933545786474</v>
      </c>
      <c r="AX141" s="47">
        <f t="shared" si="40"/>
        <v>1.1282893689313194</v>
      </c>
      <c r="AY141" s="47">
        <f t="shared" si="41"/>
        <v>-1.114086538410014</v>
      </c>
      <c r="AZ141" s="47">
        <f t="shared" si="42"/>
        <v>0.0375587640670918</v>
      </c>
      <c r="BA141" s="47">
        <f t="shared" si="43"/>
        <v>27.633214659157453</v>
      </c>
    </row>
    <row r="142" spans="1:53" ht="12.75">
      <c r="A142" s="47">
        <f t="shared" si="1"/>
        <v>0.2900000000000001</v>
      </c>
      <c r="B142" s="47">
        <f t="shared" si="0"/>
        <v>8.2</v>
      </c>
      <c r="C142" s="47">
        <f t="shared" si="2"/>
        <v>0.01873243700106464</v>
      </c>
      <c r="D142" s="47">
        <f t="shared" si="3"/>
        <v>12.152706198938754</v>
      </c>
      <c r="E142" s="47"/>
      <c r="F142" s="47"/>
      <c r="G142" s="47">
        <f t="shared" si="4"/>
        <v>0.0019735847019034416</v>
      </c>
      <c r="H142" s="47">
        <f t="shared" si="5"/>
        <v>-0.11055442226354308</v>
      </c>
      <c r="I142" s="47">
        <f t="shared" si="6"/>
        <v>0.10852835335515384</v>
      </c>
      <c r="J142" s="47">
        <f t="shared" si="7"/>
        <v>-5.248420648579222E-05</v>
      </c>
      <c r="K142" s="47">
        <f t="shared" si="8"/>
        <v>0.03798240584397242</v>
      </c>
      <c r="L142" s="47"/>
      <c r="M142" s="47">
        <f t="shared" si="9"/>
        <v>0.00728159488130362</v>
      </c>
      <c r="N142" s="47">
        <f t="shared" si="10"/>
        <v>-0.25320063763425515</v>
      </c>
      <c r="O142" s="47">
        <f t="shared" si="11"/>
        <v>0.24198536763255357</v>
      </c>
      <c r="P142" s="47">
        <f t="shared" si="12"/>
        <v>-0.003933675120397967</v>
      </c>
      <c r="Q142" s="47">
        <f t="shared" si="13"/>
        <v>2.294065344867381</v>
      </c>
      <c r="R142" s="47"/>
      <c r="S142" s="47">
        <f t="shared" si="14"/>
        <v>0.012581449948836731</v>
      </c>
      <c r="T142" s="47">
        <f t="shared" si="15"/>
        <v>0.3555845888063945</v>
      </c>
      <c r="U142" s="47">
        <f t="shared" si="16"/>
        <v>-0.36469392204710743</v>
      </c>
      <c r="V142" s="47">
        <f t="shared" si="17"/>
        <v>0.003472116708123807</v>
      </c>
      <c r="W142" s="47">
        <f t="shared" si="18"/>
        <v>12.554304550637372</v>
      </c>
      <c r="X142" s="47"/>
      <c r="Y142" s="47">
        <f t="shared" si="19"/>
        <v>0.016234658654087568</v>
      </c>
      <c r="Z142" s="47">
        <f t="shared" si="20"/>
        <v>0.6706545089502745</v>
      </c>
      <c r="AA142" s="47">
        <f t="shared" si="21"/>
        <v>-0.6687902464596152</v>
      </c>
      <c r="AB142" s="47">
        <f t="shared" si="22"/>
        <v>0.01809892114474687</v>
      </c>
      <c r="AC142" s="47">
        <f t="shared" si="23"/>
        <v>18.35642939044114</v>
      </c>
      <c r="AD142" s="47"/>
      <c r="AE142" s="47">
        <f t="shared" si="24"/>
        <v>0.018732343338645478</v>
      </c>
      <c r="AF142" s="47">
        <f t="shared" si="25"/>
        <v>0.8549239148612107</v>
      </c>
      <c r="AG142" s="47">
        <f t="shared" si="26"/>
        <v>-0.8481020040178445</v>
      </c>
      <c r="AH142" s="47">
        <f t="shared" si="27"/>
        <v>0.025554254182011626</v>
      </c>
      <c r="AI142" s="47">
        <f t="shared" si="28"/>
        <v>22.012839626754864</v>
      </c>
      <c r="AJ142" s="47"/>
      <c r="AK142" s="47">
        <f t="shared" si="29"/>
        <v>0.01873253066301549</v>
      </c>
      <c r="AL142" s="47">
        <f t="shared" si="30"/>
        <v>0.8549372270828927</v>
      </c>
      <c r="AM142" s="47">
        <f t="shared" si="31"/>
        <v>-0.848114979581818</v>
      </c>
      <c r="AN142" s="47">
        <f t="shared" si="32"/>
        <v>0.02555477816409013</v>
      </c>
      <c r="AO142" s="47">
        <f t="shared" si="33"/>
        <v>22.01310872353416</v>
      </c>
      <c r="AP142" s="47"/>
      <c r="AQ142" s="47">
        <f t="shared" si="34"/>
        <v>0.020520356605055055</v>
      </c>
      <c r="AR142" s="47">
        <f t="shared" si="35"/>
        <v>0.9794563554561376</v>
      </c>
      <c r="AS142" s="47">
        <f t="shared" si="36"/>
        <v>-0.9695872467298965</v>
      </c>
      <c r="AT142" s="47">
        <f t="shared" si="37"/>
        <v>0.03038946533129616</v>
      </c>
      <c r="AU142" s="47">
        <f t="shared" si="38"/>
        <v>24.55566520826417</v>
      </c>
      <c r="AV142" s="47"/>
      <c r="AW142" s="47">
        <f t="shared" si="39"/>
        <v>0.022942456145719953</v>
      </c>
      <c r="AX142" s="47">
        <f t="shared" si="40"/>
        <v>1.1418889921941189</v>
      </c>
      <c r="AY142" s="47">
        <f t="shared" si="41"/>
        <v>-1.1282893689313194</v>
      </c>
      <c r="AZ142" s="47">
        <f t="shared" si="42"/>
        <v>0.03654207940851939</v>
      </c>
      <c r="BA142" s="47">
        <f t="shared" si="43"/>
        <v>27.936513918248163</v>
      </c>
    </row>
    <row r="143" spans="1:53" ht="12.75">
      <c r="A143" s="47">
        <f t="shared" si="1"/>
        <v>0.3000000000000001</v>
      </c>
      <c r="B143" s="47">
        <f t="shared" si="0"/>
        <v>7.999999999999998</v>
      </c>
      <c r="C143" s="47">
        <f t="shared" si="2"/>
        <v>0.0184121535834314</v>
      </c>
      <c r="D143" s="47">
        <f t="shared" si="3"/>
        <v>12.301844642964548</v>
      </c>
      <c r="E143" s="47"/>
      <c r="F143" s="47"/>
      <c r="G143" s="47">
        <f t="shared" si="4"/>
        <v>0.0019398407499938005</v>
      </c>
      <c r="H143" s="47">
        <f t="shared" si="5"/>
        <v>-0.11254405984766473</v>
      </c>
      <c r="I143" s="47">
        <f t="shared" si="6"/>
        <v>0.11055442226354308</v>
      </c>
      <c r="J143" s="47">
        <f t="shared" si="7"/>
        <v>-4.979683412785485E-05</v>
      </c>
      <c r="K143" s="47">
        <f t="shared" si="8"/>
        <v>0.03757905148753679</v>
      </c>
      <c r="L143" s="47"/>
      <c r="M143" s="47">
        <f t="shared" si="9"/>
        <v>0.00715709564533811</v>
      </c>
      <c r="N143" s="47">
        <f t="shared" si="10"/>
        <v>-0.2640201365342064</v>
      </c>
      <c r="O143" s="47">
        <f t="shared" si="11"/>
        <v>0.25320063763425515</v>
      </c>
      <c r="P143" s="47">
        <f t="shared" si="12"/>
        <v>-0.0036624032546131446</v>
      </c>
      <c r="Q143" s="47">
        <f t="shared" si="13"/>
        <v>2.2643998785050146</v>
      </c>
      <c r="R143" s="47"/>
      <c r="S143" s="47">
        <f t="shared" si="14"/>
        <v>0.012366334863267995</v>
      </c>
      <c r="T143" s="47">
        <f t="shared" si="15"/>
        <v>0.3454855433823466</v>
      </c>
      <c r="U143" s="47">
        <f t="shared" si="16"/>
        <v>-0.3555845888063945</v>
      </c>
      <c r="V143" s="47">
        <f t="shared" si="17"/>
        <v>0.0022672894392201104</v>
      </c>
      <c r="W143" s="47">
        <f t="shared" si="18"/>
        <v>12.572669595095055</v>
      </c>
      <c r="X143" s="47"/>
      <c r="Y143" s="47">
        <f t="shared" si="19"/>
        <v>0.015957081745245186</v>
      </c>
      <c r="Z143" s="47">
        <f t="shared" si="20"/>
        <v>0.6718921394039739</v>
      </c>
      <c r="AA143" s="47">
        <f t="shared" si="21"/>
        <v>-0.6706545089502745</v>
      </c>
      <c r="AB143" s="47">
        <f t="shared" si="22"/>
        <v>0.01719471219894464</v>
      </c>
      <c r="AC143" s="47">
        <f t="shared" si="23"/>
        <v>18.49570655925259</v>
      </c>
      <c r="AD143" s="47"/>
      <c r="AE143" s="47">
        <f t="shared" si="24"/>
        <v>0.01841206152243333</v>
      </c>
      <c r="AF143" s="47">
        <f t="shared" si="25"/>
        <v>0.8611639812785589</v>
      </c>
      <c r="AG143" s="47">
        <f t="shared" si="26"/>
        <v>-0.8549239148612107</v>
      </c>
      <c r="AH143" s="47">
        <f t="shared" si="27"/>
        <v>0.024652127939781554</v>
      </c>
      <c r="AI143" s="47">
        <f t="shared" si="28"/>
        <v>22.212521863067096</v>
      </c>
      <c r="AJ143" s="47"/>
      <c r="AK143" s="47">
        <f t="shared" si="29"/>
        <v>0.018412245643969167</v>
      </c>
      <c r="AL143" s="47">
        <f t="shared" si="30"/>
        <v>0.8611776317075956</v>
      </c>
      <c r="AM143" s="47">
        <f t="shared" si="31"/>
        <v>-0.8549372270828927</v>
      </c>
      <c r="AN143" s="47">
        <f t="shared" si="32"/>
        <v>0.02465265026867214</v>
      </c>
      <c r="AO143" s="47">
        <f t="shared" si="33"/>
        <v>22.212795190710406</v>
      </c>
      <c r="AP143" s="47"/>
      <c r="AQ143" s="47">
        <f t="shared" si="34"/>
        <v>0.020169503699789912</v>
      </c>
      <c r="AR143" s="47">
        <f t="shared" si="35"/>
        <v>0.988751059801299</v>
      </c>
      <c r="AS143" s="47">
        <f t="shared" si="36"/>
        <v>-0.9794563554561376</v>
      </c>
      <c r="AT143" s="47">
        <f t="shared" si="37"/>
        <v>0.029464208044951312</v>
      </c>
      <c r="AU143" s="47">
        <f t="shared" si="38"/>
        <v>24.794325293428276</v>
      </c>
      <c r="AV143" s="47"/>
      <c r="AW143" s="47">
        <f t="shared" si="39"/>
        <v>0.022550190672581873</v>
      </c>
      <c r="AX143" s="47">
        <f t="shared" si="40"/>
        <v>1.1549083801430486</v>
      </c>
      <c r="AY143" s="47">
        <f t="shared" si="41"/>
        <v>-1.1418889921941189</v>
      </c>
      <c r="AZ143" s="47">
        <f t="shared" si="42"/>
        <v>0.035569578621511555</v>
      </c>
      <c r="BA143" s="47">
        <f t="shared" si="43"/>
        <v>28.224627505082406</v>
      </c>
    </row>
    <row r="144" spans="1:53" ht="12.75">
      <c r="A144" s="47">
        <f t="shared" si="1"/>
        <v>0.3100000000000001</v>
      </c>
      <c r="B144" s="47">
        <f t="shared" si="0"/>
        <v>7.799999999999999</v>
      </c>
      <c r="C144" s="47">
        <f t="shared" si="2"/>
        <v>0.018107757555672288</v>
      </c>
      <c r="D144" s="47">
        <f t="shared" si="3"/>
        <v>12.44489592765436</v>
      </c>
      <c r="E144" s="47"/>
      <c r="F144" s="47"/>
      <c r="G144" s="47">
        <f t="shared" si="4"/>
        <v>0.0019077706384716627</v>
      </c>
      <c r="H144" s="47">
        <f t="shared" si="5"/>
        <v>-0.11449916174633752</v>
      </c>
      <c r="I144" s="47">
        <f t="shared" si="6"/>
        <v>0.11254405984766473</v>
      </c>
      <c r="J144" s="47">
        <f t="shared" si="7"/>
        <v>-4.7331260201122216E-05</v>
      </c>
      <c r="K144" s="47">
        <f t="shared" si="8"/>
        <v>0.037205134531947924</v>
      </c>
      <c r="L144" s="47"/>
      <c r="M144" s="47">
        <f t="shared" si="9"/>
        <v>0.007038772089385729</v>
      </c>
      <c r="N144" s="47">
        <f t="shared" si="10"/>
        <v>-0.274480852682292</v>
      </c>
      <c r="O144" s="47">
        <f t="shared" si="11"/>
        <v>0.2640201365342064</v>
      </c>
      <c r="P144" s="47">
        <f t="shared" si="12"/>
        <v>-0.003421944058699833</v>
      </c>
      <c r="Q144" s="47">
        <f t="shared" si="13"/>
        <v>2.237366520441286</v>
      </c>
      <c r="R144" s="47"/>
      <c r="S144" s="47">
        <f t="shared" si="14"/>
        <v>0.012161890380809129</v>
      </c>
      <c r="T144" s="47">
        <f t="shared" si="15"/>
        <v>0.33437001043458314</v>
      </c>
      <c r="U144" s="47">
        <f t="shared" si="16"/>
        <v>-0.3454855433823466</v>
      </c>
      <c r="V144" s="47">
        <f t="shared" si="17"/>
        <v>0.0010463574330456527</v>
      </c>
      <c r="W144" s="47">
        <f t="shared" si="18"/>
        <v>12.580935818816116</v>
      </c>
      <c r="X144" s="47"/>
      <c r="Y144" s="47">
        <f t="shared" si="19"/>
        <v>0.015693273805784426</v>
      </c>
      <c r="Z144" s="47">
        <f t="shared" si="20"/>
        <v>0.6725151660887462</v>
      </c>
      <c r="AA144" s="47">
        <f t="shared" si="21"/>
        <v>-0.6718921394039739</v>
      </c>
      <c r="AB144" s="47">
        <f t="shared" si="22"/>
        <v>0.016316300490556768</v>
      </c>
      <c r="AC144" s="47">
        <f t="shared" si="23"/>
        <v>18.624605333127988</v>
      </c>
      <c r="AD144" s="47"/>
      <c r="AE144" s="47">
        <f t="shared" si="24"/>
        <v>0.018107667016658162</v>
      </c>
      <c r="AF144" s="47">
        <f t="shared" si="25"/>
        <v>0.8668388138641591</v>
      </c>
      <c r="AG144" s="47">
        <f t="shared" si="26"/>
        <v>-0.8611639812785589</v>
      </c>
      <c r="AH144" s="47">
        <f t="shared" si="27"/>
        <v>0.02378249960225831</v>
      </c>
      <c r="AI144" s="47">
        <f t="shared" si="28"/>
        <v>22.400403609924936</v>
      </c>
      <c r="AJ144" s="47"/>
      <c r="AK144" s="47">
        <f t="shared" si="29"/>
        <v>0.01810784809423372</v>
      </c>
      <c r="AL144" s="47">
        <f t="shared" si="30"/>
        <v>0.8668528043009154</v>
      </c>
      <c r="AM144" s="47">
        <f t="shared" si="31"/>
        <v>-0.8611776317075956</v>
      </c>
      <c r="AN144" s="47">
        <f t="shared" si="32"/>
        <v>0.023783020687553447</v>
      </c>
      <c r="AO144" s="47">
        <f t="shared" si="33"/>
        <v>22.400681054142076</v>
      </c>
      <c r="AP144" s="47"/>
      <c r="AQ144" s="47">
        <f t="shared" si="34"/>
        <v>0.01983605455815264</v>
      </c>
      <c r="AR144" s="47">
        <f t="shared" si="35"/>
        <v>0.9974900796329917</v>
      </c>
      <c r="AS144" s="47">
        <f t="shared" si="36"/>
        <v>-0.988751059801299</v>
      </c>
      <c r="AT144" s="47">
        <f t="shared" si="37"/>
        <v>0.028575074389845412</v>
      </c>
      <c r="AU144" s="47">
        <f t="shared" si="38"/>
        <v>25.020068381108054</v>
      </c>
      <c r="AV144" s="47"/>
      <c r="AW144" s="47">
        <f t="shared" si="39"/>
        <v>0.02217738319871193</v>
      </c>
      <c r="AX144" s="47">
        <f t="shared" si="40"/>
        <v>1.1673686108331798</v>
      </c>
      <c r="AY144" s="47">
        <f t="shared" si="41"/>
        <v>-1.1549083801430486</v>
      </c>
      <c r="AZ144" s="47">
        <f t="shared" si="42"/>
        <v>0.03463761388884312</v>
      </c>
      <c r="BA144" s="47">
        <f t="shared" si="43"/>
        <v>28.498264654804267</v>
      </c>
    </row>
    <row r="145" spans="1:53" ht="12.75">
      <c r="A145" s="47">
        <f t="shared" si="1"/>
        <v>0.3200000000000001</v>
      </c>
      <c r="B145" s="47">
        <f aca="true" t="shared" si="44" ref="B145:B176">IF(A145&lt;$C$44,1,IF(A145&lt;$D$44,1-(1-$D$43)*(A145-$C$44)/($D$44-$C$44),IF(A145&lt;=1,$D$43-($D$43-$E$43)*(A145-$D$44)/(1-$D$44),0)))*$C$39</f>
        <v>7.599999999999998</v>
      </c>
      <c r="C145" s="47">
        <f t="shared" si="2"/>
        <v>0.01781797733247159</v>
      </c>
      <c r="D145" s="47">
        <f t="shared" si="3"/>
        <v>12.58209435311439</v>
      </c>
      <c r="E145" s="47"/>
      <c r="F145" s="47"/>
      <c r="G145" s="47">
        <f t="shared" si="4"/>
        <v>0.0018772403975109934</v>
      </c>
      <c r="H145" s="47">
        <f t="shared" si="5"/>
        <v>-0.1164214648162177</v>
      </c>
      <c r="I145" s="47">
        <f t="shared" si="6"/>
        <v>0.11449916174633752</v>
      </c>
      <c r="J145" s="47">
        <f t="shared" si="7"/>
        <v>-4.5062672369186596E-05</v>
      </c>
      <c r="K145" s="47">
        <f t="shared" si="8"/>
        <v>0.03685815195470519</v>
      </c>
      <c r="L145" s="47"/>
      <c r="M145" s="47">
        <f t="shared" si="9"/>
        <v>0.0069261299280993305</v>
      </c>
      <c r="N145" s="47">
        <f t="shared" si="10"/>
        <v>-0.284614450361319</v>
      </c>
      <c r="O145" s="47">
        <f t="shared" si="11"/>
        <v>0.274480852682292</v>
      </c>
      <c r="P145" s="47">
        <f t="shared" si="12"/>
        <v>-0.0032074677509276728</v>
      </c>
      <c r="Q145" s="47">
        <f t="shared" si="13"/>
        <v>2.2126690187591427</v>
      </c>
      <c r="R145" s="47"/>
      <c r="S145" s="47">
        <f t="shared" si="14"/>
        <v>0.011967262454172829</v>
      </c>
      <c r="T145" s="47">
        <f t="shared" si="15"/>
        <v>0.32220431389328263</v>
      </c>
      <c r="U145" s="47">
        <f t="shared" si="16"/>
        <v>-0.33437001043458314</v>
      </c>
      <c r="V145" s="47">
        <f t="shared" si="17"/>
        <v>-0.00019843408712766353</v>
      </c>
      <c r="W145" s="47">
        <f t="shared" si="18"/>
        <v>12.579407876345233</v>
      </c>
      <c r="X145" s="47"/>
      <c r="Y145" s="47">
        <f t="shared" si="19"/>
        <v>0.015442132803249558</v>
      </c>
      <c r="Z145" s="47">
        <f t="shared" si="20"/>
        <v>0.6725341368961543</v>
      </c>
      <c r="AA145" s="47">
        <f t="shared" si="21"/>
        <v>-0.6725151660887462</v>
      </c>
      <c r="AB145" s="47">
        <f t="shared" si="22"/>
        <v>0.015461103610657667</v>
      </c>
      <c r="AC145" s="47">
        <f t="shared" si="23"/>
        <v>18.743655830930052</v>
      </c>
      <c r="AD145" s="47"/>
      <c r="AE145" s="47">
        <f t="shared" si="24"/>
        <v>0.017817888242362204</v>
      </c>
      <c r="AF145" s="47">
        <f t="shared" si="25"/>
        <v>0.8719635517611859</v>
      </c>
      <c r="AG145" s="47">
        <f t="shared" si="26"/>
        <v>-0.8668388138641591</v>
      </c>
      <c r="AH145" s="47">
        <f t="shared" si="27"/>
        <v>0.022942626139389022</v>
      </c>
      <c r="AI145" s="47">
        <f t="shared" si="28"/>
        <v>22.577061831198233</v>
      </c>
      <c r="AJ145" s="47"/>
      <c r="AK145" s="47">
        <f t="shared" si="29"/>
        <v>0.01781806642213553</v>
      </c>
      <c r="AL145" s="47">
        <f t="shared" si="30"/>
        <v>0.8719778842502768</v>
      </c>
      <c r="AM145" s="47">
        <f t="shared" si="31"/>
        <v>-0.8668528043009154</v>
      </c>
      <c r="AN145" s="47">
        <f t="shared" si="32"/>
        <v>0.02294314637149697</v>
      </c>
      <c r="AO145" s="47">
        <f t="shared" si="33"/>
        <v>22.5773432812026</v>
      </c>
      <c r="AP145" s="47"/>
      <c r="AQ145" s="47">
        <f t="shared" si="34"/>
        <v>0.019518616228220834</v>
      </c>
      <c r="AR145" s="47">
        <f t="shared" si="35"/>
        <v>1.0056905838913976</v>
      </c>
      <c r="AS145" s="47">
        <f t="shared" si="36"/>
        <v>-0.9974900796329917</v>
      </c>
      <c r="AT145" s="47">
        <f t="shared" si="37"/>
        <v>0.027719120486626725</v>
      </c>
      <c r="AU145" s="47">
        <f t="shared" si="38"/>
        <v>25.23350560885508</v>
      </c>
      <c r="AV145" s="47"/>
      <c r="AW145" s="47">
        <f t="shared" si="39"/>
        <v>0.021822476356516164</v>
      </c>
      <c r="AX145" s="47">
        <f t="shared" si="40"/>
        <v>1.1792890753518015</v>
      </c>
      <c r="AY145" s="47">
        <f t="shared" si="41"/>
        <v>-1.1673686108331798</v>
      </c>
      <c r="AZ145" s="47">
        <f t="shared" si="42"/>
        <v>0.03374294087513796</v>
      </c>
      <c r="BA145" s="47">
        <f t="shared" si="43"/>
        <v>28.758085299542827</v>
      </c>
    </row>
    <row r="146" spans="1:53" ht="12.75">
      <c r="A146" s="47">
        <f aca="true" t="shared" si="45" ref="A146:A177">A145+0.01</f>
        <v>0.3300000000000001</v>
      </c>
      <c r="B146" s="47">
        <f t="shared" si="44"/>
        <v>7.399999999999998</v>
      </c>
      <c r="C146" s="47">
        <f aca="true" t="shared" si="46" ref="C146:C177">2*(SQRT(A146)-SQRT(A145))</f>
        <v>0.01754167940912965</v>
      </c>
      <c r="D146" s="47">
        <f aca="true" t="shared" si="47" ref="D146:D177">D145+0.5*(B145+B146)*C146</f>
        <v>12.713656948682862</v>
      </c>
      <c r="E146" s="47"/>
      <c r="F146" s="47"/>
      <c r="G146" s="47">
        <f aca="true" t="shared" si="48" ref="G146:G177">2*SQRT($I$110)*(SQRT(A146)-SQRT(A145))</f>
        <v>0.0018481306049813642</v>
      </c>
      <c r="H146" s="47">
        <f aca="true" t="shared" si="49" ref="H146:H177">-(A146-$I$110)*LN(ABS((SQRT(A146)+SQRT($I$110))/(SQRT(A146)-SQRT($I$110))))</f>
        <v>-0.11831256513817584</v>
      </c>
      <c r="I146" s="47">
        <f aca="true" t="shared" si="50" ref="I146:I177">(A145-$I$110)*LN(ABS((SQRT(A145)+SQRT($I$110))/(SQRT(A145)-SQRT($I$110))))</f>
        <v>0.1164214648162177</v>
      </c>
      <c r="J146" s="47">
        <f aca="true" t="shared" si="51" ref="J146:J177">G146+H146+I146</f>
        <v>-4.296971697677343E-05</v>
      </c>
      <c r="K146" s="47">
        <f aca="true" t="shared" si="52" ref="K146:K177">K145+0.5*(B145+B146)*J146</f>
        <v>0.03653587907737939</v>
      </c>
      <c r="L146" s="47"/>
      <c r="M146" s="47">
        <f aca="true" t="shared" si="53" ref="M146:M177">2*SQRT($O$110)*(SQRT(A146)-SQRT(A145))</f>
        <v>0.006818728550253664</v>
      </c>
      <c r="N146" s="47">
        <f aca="true" t="shared" si="54" ref="N146:N177">-(A146-$O$110)*LN(ABS((SQRT(A146)+SQRT($O$110))/(SQRT(A146)-SQRT($O$110))))</f>
        <v>-0.29444827998669515</v>
      </c>
      <c r="O146" s="47">
        <f aca="true" t="shared" si="55" ref="O146:O177">(A145-$O$110)*LN(ABS((SQRT(A145)+SQRT($O$110))/(SQRT(A145)-SQRT($O$110))))</f>
        <v>0.284614450361319</v>
      </c>
      <c r="P146" s="47">
        <f aca="true" t="shared" si="56" ref="P146:P177">M146+N146+O146</f>
        <v>-0.003015101075122484</v>
      </c>
      <c r="Q146" s="47">
        <f aca="true" t="shared" si="57" ref="Q146:Q177">Q145+0.5*(B145+B146)*P146</f>
        <v>2.1900557606957243</v>
      </c>
      <c r="R146" s="47"/>
      <c r="S146" s="47">
        <f aca="true" t="shared" si="58" ref="S146:S177">2*SQRT($U$110)*(SQRT(A146)-SQRT(A145))</f>
        <v>0.011781689776506994</v>
      </c>
      <c r="T146" s="47">
        <f aca="true" t="shared" si="59" ref="T146:T177">-(A146-$U$110)*LN(ABS((SQRT(A146)+SQRT($U$110))/(SQRT(A146)-SQRT($U$110))))</f>
        <v>0.30894664280587814</v>
      </c>
      <c r="U146" s="47">
        <f aca="true" t="shared" si="60" ref="U146:U177">(A145-$U$110)*LN(ABS((SQRT(A145)+SQRT($U$110))/(SQRT(A145)-SQRT($U$110))))</f>
        <v>-0.32220431389328263</v>
      </c>
      <c r="V146" s="47">
        <f aca="true" t="shared" si="61" ref="V146:V177">S146+T146+U146</f>
        <v>-0.0014759813108974895</v>
      </c>
      <c r="W146" s="47">
        <f aca="true" t="shared" si="62" ref="W146:W177">W145+0.5*(B145+B146)*V146</f>
        <v>12.5683380165135</v>
      </c>
      <c r="X146" s="47"/>
      <c r="Y146" s="47">
        <f aca="true" t="shared" si="63" ref="Y146:Y177">2*SQRT($AA$110)*(SQRT(A146)-SQRT(A145))</f>
        <v>0.015202676374166963</v>
      </c>
      <c r="Z146" s="47">
        <f aca="true" t="shared" si="64" ref="Z146:Z177">-(A146-$AA$110)*LN(ABS((SQRT(A146)+SQRT($AA$110))/(SQRT(A146)-SQRT($AA$110))))</f>
        <v>0.6719582368115302</v>
      </c>
      <c r="AA146" s="47">
        <f aca="true" t="shared" si="65" ref="AA146:AA177">(A145-$AA$110)*LN(ABS((SQRT(A145)+SQRT($AA$110))/(SQRT(A145)-SQRT($AA$110))))</f>
        <v>-0.6725341368961543</v>
      </c>
      <c r="AB146" s="47">
        <f aca="true" t="shared" si="66" ref="AB146:AB177">Y146+Z146+AA146</f>
        <v>0.014626776289542898</v>
      </c>
      <c r="AC146" s="47">
        <f aca="true" t="shared" si="67" ref="AC146:AC177">AC145+0.5*(B145+B146)*AB146</f>
        <v>18.853356653101624</v>
      </c>
      <c r="AD146" s="47"/>
      <c r="AE146" s="47">
        <f aca="true" t="shared" si="68" ref="AE146:AE177">2*SQRT($AG$110)*(SQRT(A146)-SQRT(A145))</f>
        <v>0.017541591700513334</v>
      </c>
      <c r="AF146" s="47">
        <f aca="true" t="shared" si="69" ref="AF146:AF177">-(A146-$AG$110)*LN(ABS((SQRT(A146)+SQRT($AG$110))/(SQRT(A146)-SQRT($AG$110))))</f>
        <v>0.8765520095796524</v>
      </c>
      <c r="AG146" s="47">
        <f aca="true" t="shared" si="70" ref="AG146:AG177">(A145-$AG$110)*LN(ABS((SQRT(A145)+SQRT($AG$110))/(SQRT(A145)-SQRT($AG$110))))</f>
        <v>-0.8719635517611859</v>
      </c>
      <c r="AH146" s="47">
        <f aca="true" t="shared" si="71" ref="AH146:AH177">AE146+AF146+AG146</f>
        <v>0.02213004951897979</v>
      </c>
      <c r="AI146" s="47">
        <f aca="true" t="shared" si="72" ref="AI146:AI177">AI145+0.5*(B145+B146)*AH146</f>
        <v>22.743037202590582</v>
      </c>
      <c r="AJ146" s="47"/>
      <c r="AK146" s="47">
        <f aca="true" t="shared" si="73" ref="AK146:AK177">2*SQRT($AM$110)*(SQRT(A146)-SQRT(A145))</f>
        <v>0.017541767117307427</v>
      </c>
      <c r="AL146" s="47">
        <f aca="true" t="shared" si="74" ref="AL146:AL177">-(A146-$AM$110)*LN(ABS((SQRT(A146)+SQRT($AM$110))/(SQRT(A146)-SQRT($AM$110))))</f>
        <v>0.8765666864050472</v>
      </c>
      <c r="AM146" s="47">
        <f aca="true" t="shared" si="75" ref="AM146:AM177">(A145-$AM$110)*LN(ABS((SQRT(A145)+SQRT($AM$110))/(SQRT(A145)-SQRT($AM$110))))</f>
        <v>-0.8719778842502768</v>
      </c>
      <c r="AN146" s="47">
        <f aca="true" t="shared" si="76" ref="AN146:AN177">AK146+AL146+AM146</f>
        <v>0.022130569272077905</v>
      </c>
      <c r="AO146" s="47">
        <f aca="true" t="shared" si="77" ref="AO146:AO177">AO145+0.5*(B145+B146)*AN146</f>
        <v>22.743322550743187</v>
      </c>
      <c r="AP146" s="47"/>
      <c r="AQ146" s="47">
        <f aca="true" t="shared" si="78" ref="AQ146:AQ177">2*SQRT($AS$110)*(SQRT(A146)-SQRT(A145))</f>
        <v>0.019215947017808405</v>
      </c>
      <c r="AR146" s="47">
        <f aca="true" t="shared" si="79" ref="AR146:AR177">-(A146-$AS$110)*LN(ABS((SQRT(A146)+SQRT($AS$110))/(SQRT(A146)-SQRT($AS$110))))</f>
        <v>1.0133683514094833</v>
      </c>
      <c r="AS146" s="47">
        <f aca="true" t="shared" si="80" ref="AS146:AS177">(A145-$AS$110)*LN(ABS((SQRT(A145)+SQRT($AS$110))/(SQRT(A145)-SQRT($AS$110))))</f>
        <v>-1.0056905838913976</v>
      </c>
      <c r="AT146" s="47">
        <f aca="true" t="shared" si="81" ref="AT146:AT177">AQ146+AR146+AS146</f>
        <v>0.026893714535894064</v>
      </c>
      <c r="AU146" s="47">
        <f aca="true" t="shared" si="82" ref="AU146:AU177">AU145+0.5*(B145+B146)*AT146</f>
        <v>25.435208467874286</v>
      </c>
      <c r="AV146" s="47"/>
      <c r="AW146" s="47">
        <f aca="true" t="shared" si="83" ref="AW146:AW177">2*SQRT($AY$110)*(SQRT(A146)-SQRT(A145))</f>
        <v>0.02148408189192698</v>
      </c>
      <c r="AX146" s="47">
        <f aca="true" t="shared" si="84" ref="AX146:AX177">-(A146-$AY$110)*LN(ABS((SQRT(A146)+SQRT($AY$110))/(SQRT(A146)-SQRT($AY$110))))</f>
        <v>1.1906876560992563</v>
      </c>
      <c r="AY146" s="47">
        <f aca="true" t="shared" si="85" ref="AY146:AY177">(A145-$AY$110)*LN(ABS((SQRT(A145)+SQRT($AY$110))/(SQRT(A145)-SQRT($AY$110))))</f>
        <v>-1.1792890753518015</v>
      </c>
      <c r="AZ146" s="47">
        <f aca="true" t="shared" si="86" ref="AZ146:AZ177">AW146+AX146+AY146</f>
        <v>0.03288266263938189</v>
      </c>
      <c r="BA146" s="47">
        <f aca="true" t="shared" si="87" ref="BA146:BA177">BA145+0.5*(B145+B146)*AZ146</f>
        <v>29.004705269338192</v>
      </c>
    </row>
    <row r="147" spans="1:53" ht="12.75">
      <c r="A147" s="47">
        <f t="shared" si="45"/>
        <v>0.34000000000000014</v>
      </c>
      <c r="B147" s="47">
        <f t="shared" si="44"/>
        <v>7.199999999999998</v>
      </c>
      <c r="C147" s="47">
        <f t="shared" si="46"/>
        <v>0.017277849661454514</v>
      </c>
      <c r="D147" s="47">
        <f t="shared" si="47"/>
        <v>12.839785251211481</v>
      </c>
      <c r="E147" s="47"/>
      <c r="F147" s="47"/>
      <c r="G147" s="47">
        <f t="shared" si="48"/>
        <v>0.0018203344162692867</v>
      </c>
      <c r="H147" s="47">
        <f t="shared" si="49"/>
        <v>-0.12017393348187841</v>
      </c>
      <c r="I147" s="47">
        <f t="shared" si="50"/>
        <v>0.11831256513817584</v>
      </c>
      <c r="J147" s="47">
        <f t="shared" si="51"/>
        <v>-4.103392743327883E-05</v>
      </c>
      <c r="K147" s="47">
        <f t="shared" si="52"/>
        <v>0.036236331407116455</v>
      </c>
      <c r="L147" s="47"/>
      <c r="M147" s="47">
        <f t="shared" si="53"/>
        <v>0.006716173749717155</v>
      </c>
      <c r="N147" s="47">
        <f t="shared" si="54"/>
        <v>-0.3040061541955587</v>
      </c>
      <c r="O147" s="47">
        <f t="shared" si="55"/>
        <v>0.29444827998669515</v>
      </c>
      <c r="P147" s="47">
        <f t="shared" si="56"/>
        <v>-0.00284170045914639</v>
      </c>
      <c r="Q147" s="47">
        <f t="shared" si="57"/>
        <v>2.169311347343956</v>
      </c>
      <c r="R147" s="47"/>
      <c r="S147" s="47">
        <f t="shared" si="58"/>
        <v>0.011604491221657973</v>
      </c>
      <c r="T147" s="47">
        <f t="shared" si="59"/>
        <v>0.29454535702303064</v>
      </c>
      <c r="U147" s="47">
        <f t="shared" si="60"/>
        <v>-0.30894664280587814</v>
      </c>
      <c r="V147" s="47">
        <f t="shared" si="61"/>
        <v>-0.0027967945611895306</v>
      </c>
      <c r="W147" s="47">
        <f t="shared" si="62"/>
        <v>12.547921416216816</v>
      </c>
      <c r="X147" s="47"/>
      <c r="Y147" s="47">
        <f t="shared" si="63"/>
        <v>0.01497402561740443</v>
      </c>
      <c r="Z147" s="47">
        <f t="shared" si="64"/>
        <v>0.6707953863252082</v>
      </c>
      <c r="AA147" s="47">
        <f t="shared" si="65"/>
        <v>-0.6719582368115302</v>
      </c>
      <c r="AB147" s="47">
        <f t="shared" si="66"/>
        <v>0.013811175131082432</v>
      </c>
      <c r="AC147" s="47">
        <f t="shared" si="67"/>
        <v>18.954178231558526</v>
      </c>
      <c r="AD147" s="47"/>
      <c r="AE147" s="47">
        <f t="shared" si="68"/>
        <v>0.017277763271990234</v>
      </c>
      <c r="AF147" s="47">
        <f t="shared" si="69"/>
        <v>0.880616804225168</v>
      </c>
      <c r="AG147" s="47">
        <f t="shared" si="70"/>
        <v>-0.8765520095796524</v>
      </c>
      <c r="AH147" s="47">
        <f t="shared" si="71"/>
        <v>0.021342557917505833</v>
      </c>
      <c r="AI147" s="47">
        <f t="shared" si="72"/>
        <v>22.898837875388374</v>
      </c>
      <c r="AJ147" s="47"/>
      <c r="AK147" s="47">
        <f t="shared" si="73"/>
        <v>0.017277936050486848</v>
      </c>
      <c r="AL147" s="47">
        <f t="shared" si="74"/>
        <v>0.880631827906715</v>
      </c>
      <c r="AM147" s="47">
        <f t="shared" si="75"/>
        <v>-0.8765666864050472</v>
      </c>
      <c r="AN147" s="47">
        <f t="shared" si="76"/>
        <v>0.0213430775521547</v>
      </c>
      <c r="AO147" s="47">
        <f t="shared" si="77"/>
        <v>22.899127016873916</v>
      </c>
      <c r="AP147" s="47"/>
      <c r="AQ147" s="47">
        <f t="shared" si="78"/>
        <v>0.01892693600952327</v>
      </c>
      <c r="AR147" s="47">
        <f t="shared" si="79"/>
        <v>1.020537910070751</v>
      </c>
      <c r="AS147" s="47">
        <f t="shared" si="80"/>
        <v>-1.0133683514094833</v>
      </c>
      <c r="AT147" s="47">
        <f t="shared" si="81"/>
        <v>0.026096494670790893</v>
      </c>
      <c r="AU147" s="47">
        <f t="shared" si="82"/>
        <v>25.62571287897106</v>
      </c>
      <c r="AV147" s="47"/>
      <c r="AW147" s="47">
        <f t="shared" si="83"/>
        <v>0.021160957761541317</v>
      </c>
      <c r="AX147" s="47">
        <f t="shared" si="84"/>
        <v>1.2015808811359037</v>
      </c>
      <c r="AY147" s="47">
        <f t="shared" si="85"/>
        <v>-1.1906876560992563</v>
      </c>
      <c r="AZ147" s="47">
        <f t="shared" si="86"/>
        <v>0.03205418279818861</v>
      </c>
      <c r="BA147" s="47">
        <f t="shared" si="87"/>
        <v>29.23870080376497</v>
      </c>
    </row>
    <row r="148" spans="1:53" ht="12.75">
      <c r="A148" s="47">
        <f t="shared" si="45"/>
        <v>0.35000000000000014</v>
      </c>
      <c r="B148" s="47">
        <f t="shared" si="44"/>
        <v>6.999999999999999</v>
      </c>
      <c r="C148" s="47">
        <f t="shared" si="46"/>
        <v>0.01702557765086299</v>
      </c>
      <c r="D148" s="47">
        <f t="shared" si="47"/>
        <v>12.960666852532608</v>
      </c>
      <c r="E148" s="47"/>
      <c r="F148" s="47"/>
      <c r="G148" s="47">
        <f t="shared" si="48"/>
        <v>0.0017937559107180036</v>
      </c>
      <c r="H148" s="47">
        <f t="shared" si="49"/>
        <v>-0.12200692865359472</v>
      </c>
      <c r="I148" s="47">
        <f t="shared" si="50"/>
        <v>0.12017393348187841</v>
      </c>
      <c r="J148" s="47">
        <f t="shared" si="51"/>
        <v>-3.923926099830277E-05</v>
      </c>
      <c r="K148" s="47">
        <f t="shared" si="52"/>
        <v>0.035957732654028504</v>
      </c>
      <c r="L148" s="47"/>
      <c r="M148" s="47">
        <f t="shared" si="53"/>
        <v>0.006618111624596168</v>
      </c>
      <c r="N148" s="47">
        <f t="shared" si="54"/>
        <v>-0.31330895311216533</v>
      </c>
      <c r="O148" s="47">
        <f t="shared" si="55"/>
        <v>0.3040061541955587</v>
      </c>
      <c r="P148" s="47">
        <f t="shared" si="56"/>
        <v>-0.0026846872920104348</v>
      </c>
      <c r="Q148" s="47">
        <f t="shared" si="57"/>
        <v>2.1502500675706817</v>
      </c>
      <c r="R148" s="47"/>
      <c r="S148" s="47">
        <f t="shared" si="58"/>
        <v>0.011435055302852038</v>
      </c>
      <c r="T148" s="47">
        <f t="shared" si="59"/>
        <v>0.2789366329781333</v>
      </c>
      <c r="U148" s="47">
        <f t="shared" si="60"/>
        <v>-0.29454535702303064</v>
      </c>
      <c r="V148" s="47">
        <f t="shared" si="61"/>
        <v>-0.004173668742045278</v>
      </c>
      <c r="W148" s="47">
        <f t="shared" si="62"/>
        <v>12.518288368148294</v>
      </c>
      <c r="X148" s="47"/>
      <c r="Y148" s="47">
        <f t="shared" si="63"/>
        <v>0.014755391492026027</v>
      </c>
      <c r="Z148" s="47">
        <f t="shared" si="64"/>
        <v>0.6690523234035471</v>
      </c>
      <c r="AA148" s="47">
        <f t="shared" si="65"/>
        <v>-0.6707953863252082</v>
      </c>
      <c r="AB148" s="47">
        <f t="shared" si="66"/>
        <v>0.01301232857036494</v>
      </c>
      <c r="AC148" s="47">
        <f t="shared" si="67"/>
        <v>19.04656576440812</v>
      </c>
      <c r="AD148" s="47"/>
      <c r="AE148" s="47">
        <f t="shared" si="68"/>
        <v>0.017025492522761913</v>
      </c>
      <c r="AF148" s="47">
        <f t="shared" si="69"/>
        <v>0.8841694647981829</v>
      </c>
      <c r="AG148" s="47">
        <f t="shared" si="70"/>
        <v>-0.880616804225168</v>
      </c>
      <c r="AH148" s="47">
        <f t="shared" si="71"/>
        <v>0.02057815309577682</v>
      </c>
      <c r="AI148" s="47">
        <f t="shared" si="72"/>
        <v>23.04494276236839</v>
      </c>
      <c r="AJ148" s="47"/>
      <c r="AK148" s="47">
        <f t="shared" si="73"/>
        <v>0.017025662778538425</v>
      </c>
      <c r="AL148" s="47">
        <f t="shared" si="74"/>
        <v>0.884184838089432</v>
      </c>
      <c r="AM148" s="47">
        <f t="shared" si="75"/>
        <v>-0.880631827906715</v>
      </c>
      <c r="AN148" s="47">
        <f t="shared" si="76"/>
        <v>0.020578672961255484</v>
      </c>
      <c r="AO148" s="47">
        <f t="shared" si="77"/>
        <v>23.04523559489883</v>
      </c>
      <c r="AP148" s="47"/>
      <c r="AQ148" s="47">
        <f t="shared" si="78"/>
        <v>0.018650585867866946</v>
      </c>
      <c r="AR148" s="47">
        <f t="shared" si="79"/>
        <v>1.0272126577464518</v>
      </c>
      <c r="AS148" s="47">
        <f t="shared" si="80"/>
        <v>-1.020537910070751</v>
      </c>
      <c r="AT148" s="47">
        <f t="shared" si="81"/>
        <v>0.025325333543567696</v>
      </c>
      <c r="AU148" s="47">
        <f t="shared" si="82"/>
        <v>25.805522747130393</v>
      </c>
      <c r="AV148" s="47"/>
      <c r="AW148" s="47">
        <f t="shared" si="83"/>
        <v>0.020851988910373702</v>
      </c>
      <c r="AX148" s="47">
        <f t="shared" si="84"/>
        <v>1.2119840584123707</v>
      </c>
      <c r="AY148" s="47">
        <f t="shared" si="85"/>
        <v>-1.2015808811359037</v>
      </c>
      <c r="AZ148" s="47">
        <f t="shared" si="86"/>
        <v>0.031255166186840766</v>
      </c>
      <c r="BA148" s="47">
        <f t="shared" si="87"/>
        <v>29.46061248369154</v>
      </c>
    </row>
    <row r="149" spans="1:53" ht="12.75">
      <c r="A149" s="47">
        <f t="shared" si="45"/>
        <v>0.36000000000000015</v>
      </c>
      <c r="B149" s="47">
        <f t="shared" si="44"/>
        <v>6.799999999999999</v>
      </c>
      <c r="C149" s="47">
        <f t="shared" si="46"/>
        <v>0.016784043380076774</v>
      </c>
      <c r="D149" s="47">
        <f t="shared" si="47"/>
        <v>13.076476751855138</v>
      </c>
      <c r="E149" s="47"/>
      <c r="F149" s="47"/>
      <c r="G149" s="47">
        <f t="shared" si="48"/>
        <v>0.0017683086962534903</v>
      </c>
      <c r="H149" s="47">
        <f t="shared" si="49"/>
        <v>-0.12381280907076768</v>
      </c>
      <c r="I149" s="47">
        <f t="shared" si="50"/>
        <v>0.12200692865359472</v>
      </c>
      <c r="J149" s="47">
        <f t="shared" si="51"/>
        <v>-3.757172091946315E-05</v>
      </c>
      <c r="K149" s="47">
        <f t="shared" si="52"/>
        <v>0.03569848777968421</v>
      </c>
      <c r="L149" s="47"/>
      <c r="M149" s="47">
        <f t="shared" si="53"/>
        <v>0.006524223428964368</v>
      </c>
      <c r="N149" s="47">
        <f t="shared" si="54"/>
        <v>-0.3223751027263237</v>
      </c>
      <c r="O149" s="47">
        <f t="shared" si="55"/>
        <v>0.31330895311216533</v>
      </c>
      <c r="P149" s="47">
        <f t="shared" si="56"/>
        <v>-0.002541926185193999</v>
      </c>
      <c r="Q149" s="47">
        <f t="shared" si="57"/>
        <v>2.1327107768928433</v>
      </c>
      <c r="R149" s="47"/>
      <c r="S149" s="47">
        <f t="shared" si="58"/>
        <v>0.011272831277293975</v>
      </c>
      <c r="T149" s="47">
        <f t="shared" si="59"/>
        <v>0.26204112842861466</v>
      </c>
      <c r="U149" s="47">
        <f t="shared" si="60"/>
        <v>-0.2789366329781333</v>
      </c>
      <c r="V149" s="47">
        <f t="shared" si="61"/>
        <v>-0.00562267327222471</v>
      </c>
      <c r="W149" s="47">
        <f t="shared" si="62"/>
        <v>12.479491922569943</v>
      </c>
      <c r="X149" s="47"/>
      <c r="Y149" s="47">
        <f t="shared" si="63"/>
        <v>0.014546063338980309</v>
      </c>
      <c r="Z149" s="47">
        <f t="shared" si="64"/>
        <v>0.6667346711013213</v>
      </c>
      <c r="AA149" s="47">
        <f t="shared" si="65"/>
        <v>-0.6690523234035471</v>
      </c>
      <c r="AB149" s="47">
        <f t="shared" si="66"/>
        <v>0.012228411036754538</v>
      </c>
      <c r="AC149" s="47">
        <f t="shared" si="67"/>
        <v>19.130941800561725</v>
      </c>
      <c r="AD149" s="47"/>
      <c r="AE149" s="47">
        <f t="shared" si="68"/>
        <v>0.016783959459650073</v>
      </c>
      <c r="AF149" s="47">
        <f t="shared" si="69"/>
        <v>0.8872205281412434</v>
      </c>
      <c r="AG149" s="47">
        <f t="shared" si="70"/>
        <v>-0.8841694647981829</v>
      </c>
      <c r="AH149" s="47">
        <f t="shared" si="71"/>
        <v>0.019835022802710545</v>
      </c>
      <c r="AI149" s="47">
        <f t="shared" si="72"/>
        <v>23.181804419707092</v>
      </c>
      <c r="AJ149" s="47"/>
      <c r="AK149" s="47">
        <f t="shared" si="73"/>
        <v>0.016784127300083874</v>
      </c>
      <c r="AL149" s="47">
        <f t="shared" si="74"/>
        <v>0.8872362540284666</v>
      </c>
      <c r="AM149" s="47">
        <f t="shared" si="75"/>
        <v>-0.884184838089432</v>
      </c>
      <c r="AN149" s="47">
        <f t="shared" si="76"/>
        <v>0.019835543239118403</v>
      </c>
      <c r="AO149" s="47">
        <f t="shared" si="77"/>
        <v>23.182100843248747</v>
      </c>
      <c r="AP149" s="47"/>
      <c r="AQ149" s="47">
        <f t="shared" si="78"/>
        <v>0.018385998330826606</v>
      </c>
      <c r="AR149" s="47">
        <f t="shared" si="79"/>
        <v>1.0334049678222086</v>
      </c>
      <c r="AS149" s="47">
        <f t="shared" si="80"/>
        <v>-1.0272126577464518</v>
      </c>
      <c r="AT149" s="47">
        <f t="shared" si="81"/>
        <v>0.02457830840658337</v>
      </c>
      <c r="AU149" s="47">
        <f t="shared" si="82"/>
        <v>25.97511307513582</v>
      </c>
      <c r="AV149" s="47"/>
      <c r="AW149" s="47">
        <f t="shared" si="83"/>
        <v>0.02055617105096298</v>
      </c>
      <c r="AX149" s="47">
        <f t="shared" si="84"/>
        <v>1.2219113929991992</v>
      </c>
      <c r="AY149" s="47">
        <f t="shared" si="85"/>
        <v>-1.2119840584123707</v>
      </c>
      <c r="AZ149" s="47">
        <f t="shared" si="86"/>
        <v>0.030483505637791453</v>
      </c>
      <c r="BA149" s="47">
        <f t="shared" si="87"/>
        <v>29.670948672592303</v>
      </c>
    </row>
    <row r="150" spans="1:53" ht="12.75">
      <c r="A150" s="47">
        <f t="shared" si="45"/>
        <v>0.37000000000000016</v>
      </c>
      <c r="B150" s="47">
        <f t="shared" si="44"/>
        <v>6.599999999999998</v>
      </c>
      <c r="C150" s="47">
        <f t="shared" si="46"/>
        <v>0.01655250605964409</v>
      </c>
      <c r="D150" s="47">
        <f t="shared" si="47"/>
        <v>13.187378542454754</v>
      </c>
      <c r="E150" s="47"/>
      <c r="F150" s="47"/>
      <c r="G150" s="47">
        <f t="shared" si="48"/>
        <v>0.0017439147258640696</v>
      </c>
      <c r="H150" s="47">
        <f t="shared" si="49"/>
        <v>-0.12559274284290653</v>
      </c>
      <c r="I150" s="47">
        <f t="shared" si="50"/>
        <v>0.12381280907076768</v>
      </c>
      <c r="J150" s="47">
        <f t="shared" si="51"/>
        <v>-3.6019046274773925E-05</v>
      </c>
      <c r="K150" s="47">
        <f t="shared" si="52"/>
        <v>0.035457160169643225</v>
      </c>
      <c r="L150" s="47"/>
      <c r="M150" s="47">
        <f t="shared" si="53"/>
        <v>0.006434221206231813</v>
      </c>
      <c r="N150" s="47">
        <f t="shared" si="54"/>
        <v>-0.33122095751707065</v>
      </c>
      <c r="O150" s="47">
        <f t="shared" si="55"/>
        <v>0.3223751027263237</v>
      </c>
      <c r="P150" s="47">
        <f t="shared" si="56"/>
        <v>-0.002411633584515127</v>
      </c>
      <c r="Q150" s="47">
        <f t="shared" si="57"/>
        <v>2.116552831876592</v>
      </c>
      <c r="R150" s="47"/>
      <c r="S150" s="47">
        <f t="shared" si="58"/>
        <v>0.011117321601316095</v>
      </c>
      <c r="T150" s="47">
        <f t="shared" si="59"/>
        <v>0.24375912963913846</v>
      </c>
      <c r="U150" s="47">
        <f t="shared" si="60"/>
        <v>-0.26204112842861466</v>
      </c>
      <c r="V150" s="47">
        <f t="shared" si="61"/>
        <v>-0.007164677188160107</v>
      </c>
      <c r="W150" s="47">
        <f t="shared" si="62"/>
        <v>12.431488585409271</v>
      </c>
      <c r="X150" s="47"/>
      <c r="Y150" s="47">
        <f t="shared" si="63"/>
        <v>0.014345399145491064</v>
      </c>
      <c r="Z150" s="47">
        <f t="shared" si="64"/>
        <v>0.663846992460198</v>
      </c>
      <c r="AA150" s="47">
        <f t="shared" si="65"/>
        <v>-0.6667346711013213</v>
      </c>
      <c r="AB150" s="47">
        <f t="shared" si="66"/>
        <v>0.011457720504367663</v>
      </c>
      <c r="AC150" s="47">
        <f t="shared" si="67"/>
        <v>19.207708527940987</v>
      </c>
      <c r="AD150" s="47"/>
      <c r="AE150" s="47">
        <f t="shared" si="68"/>
        <v>0.016552423296906885</v>
      </c>
      <c r="AF150" s="47">
        <f t="shared" si="69"/>
        <v>0.8897796221491958</v>
      </c>
      <c r="AG150" s="47">
        <f t="shared" si="70"/>
        <v>-0.8872205281412434</v>
      </c>
      <c r="AH150" s="47">
        <f t="shared" si="71"/>
        <v>0.01911151730485927</v>
      </c>
      <c r="AI150" s="47">
        <f t="shared" si="72"/>
        <v>23.30985158564965</v>
      </c>
      <c r="AJ150" s="47"/>
      <c r="AK150" s="47">
        <f t="shared" si="73"/>
        <v>0.016552588821967484</v>
      </c>
      <c r="AL150" s="47">
        <f t="shared" si="74"/>
        <v>0.8897957038515338</v>
      </c>
      <c r="AM150" s="47">
        <f t="shared" si="75"/>
        <v>-0.8872362540284666</v>
      </c>
      <c r="AN150" s="47">
        <f t="shared" si="76"/>
        <v>0.019112038645034746</v>
      </c>
      <c r="AO150" s="47">
        <f t="shared" si="77"/>
        <v>23.31015150217048</v>
      </c>
      <c r="AP150" s="47"/>
      <c r="AQ150" s="47">
        <f t="shared" si="78"/>
        <v>0.01813236190421604</v>
      </c>
      <c r="AR150" s="47">
        <f t="shared" si="79"/>
        <v>1.039126281622247</v>
      </c>
      <c r="AS150" s="47">
        <f t="shared" si="80"/>
        <v>-1.0334049678222086</v>
      </c>
      <c r="AT150" s="47">
        <f t="shared" si="81"/>
        <v>0.02385367570425445</v>
      </c>
      <c r="AU150" s="47">
        <f t="shared" si="82"/>
        <v>26.134932702354323</v>
      </c>
      <c r="AV150" s="47"/>
      <c r="AW150" s="47">
        <f t="shared" si="83"/>
        <v>0.020272596905227296</v>
      </c>
      <c r="AX150" s="47">
        <f t="shared" si="84"/>
        <v>1.2313760898755421</v>
      </c>
      <c r="AY150" s="47">
        <f t="shared" si="85"/>
        <v>-1.2219113929991992</v>
      </c>
      <c r="AZ150" s="47">
        <f t="shared" si="86"/>
        <v>0.029737293781570306</v>
      </c>
      <c r="BA150" s="47">
        <f t="shared" si="87"/>
        <v>29.870188540928822</v>
      </c>
    </row>
    <row r="151" spans="1:53" ht="12.75">
      <c r="A151" s="47">
        <f t="shared" si="45"/>
        <v>0.38000000000000017</v>
      </c>
      <c r="B151" s="47">
        <f t="shared" si="44"/>
        <v>6.399999999999999</v>
      </c>
      <c r="C151" s="47">
        <f t="shared" si="46"/>
        <v>0.016330294534151246</v>
      </c>
      <c r="D151" s="47">
        <f t="shared" si="47"/>
        <v>13.293525456926737</v>
      </c>
      <c r="E151" s="47"/>
      <c r="F151" s="47"/>
      <c r="G151" s="47">
        <f t="shared" si="48"/>
        <v>0.0017205032889392115</v>
      </c>
      <c r="H151" s="47">
        <f t="shared" si="49"/>
        <v>-0.1273478165877414</v>
      </c>
      <c r="I151" s="47">
        <f t="shared" si="50"/>
        <v>0.12559274284290653</v>
      </c>
      <c r="J151" s="47">
        <f t="shared" si="51"/>
        <v>-3.45704558956661E-05</v>
      </c>
      <c r="K151" s="47">
        <f t="shared" si="52"/>
        <v>0.035232452206321395</v>
      </c>
      <c r="L151" s="47"/>
      <c r="M151" s="47">
        <f t="shared" si="53"/>
        <v>0.006347844067661781</v>
      </c>
      <c r="N151" s="47">
        <f t="shared" si="54"/>
        <v>-0.3398611097850912</v>
      </c>
      <c r="O151" s="47">
        <f t="shared" si="55"/>
        <v>0.33122095751707065</v>
      </c>
      <c r="P151" s="47">
        <f t="shared" si="56"/>
        <v>-0.0022923082003588058</v>
      </c>
      <c r="Q151" s="47">
        <f t="shared" si="57"/>
        <v>2.10165282857426</v>
      </c>
      <c r="R151" s="47"/>
      <c r="S151" s="47">
        <f t="shared" si="58"/>
        <v>0.010968075500241047</v>
      </c>
      <c r="T151" s="47">
        <f t="shared" si="59"/>
        <v>0.22396324075643514</v>
      </c>
      <c r="U151" s="47">
        <f t="shared" si="60"/>
        <v>-0.24375912963913846</v>
      </c>
      <c r="V151" s="47">
        <f t="shared" si="61"/>
        <v>-0.008827813382462274</v>
      </c>
      <c r="W151" s="47">
        <f t="shared" si="62"/>
        <v>12.374107798423266</v>
      </c>
      <c r="X151" s="47"/>
      <c r="Y151" s="47">
        <f t="shared" si="63"/>
        <v>0.01415281724783539</v>
      </c>
      <c r="Z151" s="47">
        <f t="shared" si="64"/>
        <v>0.6603928339766726</v>
      </c>
      <c r="AA151" s="47">
        <f t="shared" si="65"/>
        <v>-0.663846992460198</v>
      </c>
      <c r="AB151" s="47">
        <f t="shared" si="66"/>
        <v>0.010698658764309976</v>
      </c>
      <c r="AC151" s="47">
        <f t="shared" si="67"/>
        <v>19.277249809909</v>
      </c>
      <c r="AD151" s="47"/>
      <c r="AE151" s="47">
        <f t="shared" si="68"/>
        <v>0.016330212882474448</v>
      </c>
      <c r="AF151" s="47">
        <f t="shared" si="69"/>
        <v>0.8918555385870471</v>
      </c>
      <c r="AG151" s="47">
        <f t="shared" si="70"/>
        <v>-0.8897796221491958</v>
      </c>
      <c r="AH151" s="47">
        <f t="shared" si="71"/>
        <v>0.018406129320325815</v>
      </c>
      <c r="AI151" s="47">
        <f t="shared" si="72"/>
        <v>23.429491426231767</v>
      </c>
      <c r="AJ151" s="47"/>
      <c r="AK151" s="47">
        <f t="shared" si="73"/>
        <v>0.016330376185419788</v>
      </c>
      <c r="AL151" s="47">
        <f t="shared" si="74"/>
        <v>0.8918719795577228</v>
      </c>
      <c r="AM151" s="47">
        <f t="shared" si="75"/>
        <v>-0.8897957038515338</v>
      </c>
      <c r="AN151" s="47">
        <f t="shared" si="76"/>
        <v>0.018406651891608727</v>
      </c>
      <c r="AO151" s="47">
        <f t="shared" si="77"/>
        <v>23.429794739465937</v>
      </c>
      <c r="AP151" s="47"/>
      <c r="AQ151" s="47">
        <f t="shared" si="78"/>
        <v>0.01788894137411591</v>
      </c>
      <c r="AR151" s="47">
        <f t="shared" si="79"/>
        <v>1.0443871896382668</v>
      </c>
      <c r="AS151" s="47">
        <f t="shared" si="80"/>
        <v>-1.039126281622247</v>
      </c>
      <c r="AT151" s="47">
        <f t="shared" si="81"/>
        <v>0.023149849390135646</v>
      </c>
      <c r="AU151" s="47">
        <f t="shared" si="82"/>
        <v>26.285406723390206</v>
      </c>
      <c r="AV151" s="47"/>
      <c r="AW151" s="47">
        <f t="shared" si="83"/>
        <v>0.020000444479015837</v>
      </c>
      <c r="AX151" s="47">
        <f t="shared" si="84"/>
        <v>1.240390444391858</v>
      </c>
      <c r="AY151" s="47">
        <f t="shared" si="85"/>
        <v>-1.2313760898755421</v>
      </c>
      <c r="AZ151" s="47">
        <f t="shared" si="86"/>
        <v>0.02901479899533177</v>
      </c>
      <c r="BA151" s="47">
        <f t="shared" si="87"/>
        <v>30.05878473439848</v>
      </c>
    </row>
    <row r="152" spans="1:53" ht="12.75">
      <c r="A152" s="47">
        <f t="shared" si="45"/>
        <v>0.3900000000000002</v>
      </c>
      <c r="B152" s="47">
        <f t="shared" si="44"/>
        <v>6.1999999999999975</v>
      </c>
      <c r="C152" s="47">
        <f t="shared" si="46"/>
        <v>0.01611679908588437</v>
      </c>
      <c r="D152" s="47">
        <f t="shared" si="47"/>
        <v>13.395061291167808</v>
      </c>
      <c r="E152" s="47"/>
      <c r="F152" s="47"/>
      <c r="G152" s="47">
        <f t="shared" si="48"/>
        <v>0.0016980101477317125</v>
      </c>
      <c r="H152" s="47">
        <f t="shared" si="49"/>
        <v>-0.12907904317124663</v>
      </c>
      <c r="I152" s="47">
        <f t="shared" si="50"/>
        <v>0.1273478165877414</v>
      </c>
      <c r="J152" s="47">
        <f t="shared" si="51"/>
        <v>-3.3216435773503195E-05</v>
      </c>
      <c r="K152" s="47">
        <f t="shared" si="52"/>
        <v>0.03502318866094833</v>
      </c>
      <c r="L152" s="47"/>
      <c r="M152" s="47">
        <f t="shared" si="53"/>
        <v>0.006264855006324307</v>
      </c>
      <c r="N152" s="47">
        <f t="shared" si="54"/>
        <v>-0.34830864216824614</v>
      </c>
      <c r="O152" s="47">
        <f t="shared" si="55"/>
        <v>0.3398611097850912</v>
      </c>
      <c r="P152" s="47">
        <f t="shared" si="56"/>
        <v>-0.002182677376830644</v>
      </c>
      <c r="Q152" s="47">
        <f t="shared" si="57"/>
        <v>2.087901961100227</v>
      </c>
      <c r="R152" s="47"/>
      <c r="S152" s="47">
        <f t="shared" si="58"/>
        <v>0.010824683463394933</v>
      </c>
      <c r="T152" s="47">
        <f t="shared" si="59"/>
        <v>0.20248686669668672</v>
      </c>
      <c r="U152" s="47">
        <f t="shared" si="60"/>
        <v>-0.22396324075643514</v>
      </c>
      <c r="V152" s="47">
        <f t="shared" si="61"/>
        <v>-0.010651690596353486</v>
      </c>
      <c r="W152" s="47">
        <f t="shared" si="62"/>
        <v>12.307002147666239</v>
      </c>
      <c r="X152" s="47"/>
      <c r="Y152" s="47">
        <f t="shared" si="63"/>
        <v>0.013967789227903057</v>
      </c>
      <c r="Z152" s="47">
        <f t="shared" si="64"/>
        <v>0.656374758617808</v>
      </c>
      <c r="AA152" s="47">
        <f t="shared" si="65"/>
        <v>-0.6603928339766726</v>
      </c>
      <c r="AB152" s="47">
        <f t="shared" si="66"/>
        <v>0.009949713869038534</v>
      </c>
      <c r="AC152" s="47">
        <f t="shared" si="67"/>
        <v>19.339933007283943</v>
      </c>
      <c r="AD152" s="47"/>
      <c r="AE152" s="47">
        <f t="shared" si="68"/>
        <v>0.016116718501687482</v>
      </c>
      <c r="AF152" s="47">
        <f t="shared" si="69"/>
        <v>0.8934562968617722</v>
      </c>
      <c r="AG152" s="47">
        <f t="shared" si="70"/>
        <v>-0.8918555385870471</v>
      </c>
      <c r="AH152" s="47">
        <f t="shared" si="71"/>
        <v>0.017717476776412555</v>
      </c>
      <c r="AI152" s="47">
        <f t="shared" si="72"/>
        <v>23.541111529923167</v>
      </c>
      <c r="AJ152" s="47"/>
      <c r="AK152" s="47">
        <f t="shared" si="73"/>
        <v>0.01611687966967834</v>
      </c>
      <c r="AL152" s="47">
        <f t="shared" si="74"/>
        <v>0.893473100790329</v>
      </c>
      <c r="AM152" s="47">
        <f t="shared" si="75"/>
        <v>-0.8918719795577228</v>
      </c>
      <c r="AN152" s="47">
        <f t="shared" si="76"/>
        <v>0.017718000902284592</v>
      </c>
      <c r="AO152" s="47">
        <f t="shared" si="77"/>
        <v>23.54141814515033</v>
      </c>
      <c r="AP152" s="47"/>
      <c r="AQ152" s="47">
        <f t="shared" si="78"/>
        <v>0.017655068828235018</v>
      </c>
      <c r="AR152" s="47">
        <f t="shared" si="79"/>
        <v>1.0491975031471075</v>
      </c>
      <c r="AS152" s="47">
        <f t="shared" si="80"/>
        <v>-1.0443871896382668</v>
      </c>
      <c r="AT152" s="47">
        <f t="shared" si="81"/>
        <v>0.022465382337075734</v>
      </c>
      <c r="AU152" s="47">
        <f t="shared" si="82"/>
        <v>26.426938632113785</v>
      </c>
      <c r="AV152" s="47"/>
      <c r="AW152" s="47">
        <f t="shared" si="83"/>
        <v>0.019738967023685532</v>
      </c>
      <c r="AX152" s="47">
        <f t="shared" si="84"/>
        <v>1.248965922163728</v>
      </c>
      <c r="AY152" s="47">
        <f t="shared" si="85"/>
        <v>-1.240390444391858</v>
      </c>
      <c r="AZ152" s="47">
        <f t="shared" si="86"/>
        <v>0.02831444479555545</v>
      </c>
      <c r="BA152" s="47">
        <f t="shared" si="87"/>
        <v>30.23716573661048</v>
      </c>
    </row>
    <row r="153" spans="1:53" ht="12.75">
      <c r="A153" s="47">
        <f t="shared" si="45"/>
        <v>0.4000000000000002</v>
      </c>
      <c r="B153" s="47">
        <f t="shared" si="44"/>
        <v>5.999999999999998</v>
      </c>
      <c r="C153" s="47">
        <f t="shared" si="46"/>
        <v>0.015911464387672103</v>
      </c>
      <c r="D153" s="47">
        <f t="shared" si="47"/>
        <v>13.492121223932608</v>
      </c>
      <c r="E153" s="47"/>
      <c r="F153" s="47"/>
      <c r="G153" s="47">
        <f t="shared" si="48"/>
        <v>0.001676376794893603</v>
      </c>
      <c r="H153" s="47">
        <f t="shared" si="49"/>
        <v>-0.1307873685277872</v>
      </c>
      <c r="I153" s="47">
        <f t="shared" si="50"/>
        <v>0.12907904317124663</v>
      </c>
      <c r="J153" s="47">
        <f t="shared" si="51"/>
        <v>-3.194856164695503E-05</v>
      </c>
      <c r="K153" s="47">
        <f t="shared" si="52"/>
        <v>0.034828302434901905</v>
      </c>
      <c r="L153" s="47"/>
      <c r="M153" s="47">
        <f t="shared" si="53"/>
        <v>0.006185038157754551</v>
      </c>
      <c r="N153" s="47">
        <f t="shared" si="54"/>
        <v>-0.3565753356005981</v>
      </c>
      <c r="O153" s="47">
        <f t="shared" si="55"/>
        <v>0.34830864216824614</v>
      </c>
      <c r="P153" s="47">
        <f t="shared" si="56"/>
        <v>-0.002081655274597416</v>
      </c>
      <c r="Q153" s="47">
        <f t="shared" si="57"/>
        <v>2.0752038639251826</v>
      </c>
      <c r="R153" s="47"/>
      <c r="S153" s="47">
        <f t="shared" si="58"/>
        <v>0.010686772510956106</v>
      </c>
      <c r="T153" s="47">
        <f t="shared" si="59"/>
        <v>0.17910498359876081</v>
      </c>
      <c r="U153" s="47">
        <f t="shared" si="60"/>
        <v>-0.20248686669668672</v>
      </c>
      <c r="V153" s="47">
        <f t="shared" si="61"/>
        <v>-0.012695110586969816</v>
      </c>
      <c r="W153" s="47">
        <f t="shared" si="62"/>
        <v>12.229561973085723</v>
      </c>
      <c r="X153" s="47"/>
      <c r="Y153" s="47">
        <f t="shared" si="63"/>
        <v>0.01378983380570536</v>
      </c>
      <c r="Z153" s="47">
        <f t="shared" si="64"/>
        <v>0.6517943690992308</v>
      </c>
      <c r="AA153" s="47">
        <f t="shared" si="65"/>
        <v>-0.656374758617808</v>
      </c>
      <c r="AB153" s="47">
        <f t="shared" si="66"/>
        <v>0.00920944428712811</v>
      </c>
      <c r="AC153" s="47">
        <f t="shared" si="67"/>
        <v>19.396110617435426</v>
      </c>
      <c r="AD153" s="47"/>
      <c r="AE153" s="47">
        <f t="shared" si="68"/>
        <v>0.01591138483015127</v>
      </c>
      <c r="AF153" s="47">
        <f t="shared" si="69"/>
        <v>0.8945891999522219</v>
      </c>
      <c r="AG153" s="47">
        <f t="shared" si="70"/>
        <v>-0.8934562968617722</v>
      </c>
      <c r="AH153" s="47">
        <f t="shared" si="71"/>
        <v>0.017044287920600976</v>
      </c>
      <c r="AI153" s="47">
        <f t="shared" si="72"/>
        <v>23.645081686238832</v>
      </c>
      <c r="AJ153" s="47"/>
      <c r="AK153" s="47">
        <f t="shared" si="73"/>
        <v>0.01591154394479515</v>
      </c>
      <c r="AL153" s="47">
        <f t="shared" si="74"/>
        <v>0.8946063707677618</v>
      </c>
      <c r="AM153" s="47">
        <f t="shared" si="75"/>
        <v>-0.893473100790329</v>
      </c>
      <c r="AN153" s="47">
        <f t="shared" si="76"/>
        <v>0.017044813922227897</v>
      </c>
      <c r="AO153" s="47">
        <f t="shared" si="77"/>
        <v>23.64539151007592</v>
      </c>
      <c r="AP153" s="47"/>
      <c r="AQ153" s="47">
        <f t="shared" si="78"/>
        <v>0.017430135936136272</v>
      </c>
      <c r="AR153" s="47">
        <f t="shared" si="79"/>
        <v>1.0535663175398535</v>
      </c>
      <c r="AS153" s="47">
        <f t="shared" si="80"/>
        <v>-1.0491975031471075</v>
      </c>
      <c r="AT153" s="47">
        <f t="shared" si="81"/>
        <v>0.02179895032888224</v>
      </c>
      <c r="AU153" s="47">
        <f t="shared" si="82"/>
        <v>26.559912229119966</v>
      </c>
      <c r="AV153" s="47"/>
      <c r="AW153" s="47">
        <f t="shared" si="83"/>
        <v>0.019487484405131317</v>
      </c>
      <c r="AX153" s="47">
        <f t="shared" si="84"/>
        <v>1.2571132298642471</v>
      </c>
      <c r="AY153" s="47">
        <f t="shared" si="85"/>
        <v>-1.248965922163728</v>
      </c>
      <c r="AZ153" s="47">
        <f t="shared" si="86"/>
        <v>0.027634792105650563</v>
      </c>
      <c r="BA153" s="47">
        <f t="shared" si="87"/>
        <v>30.405737968454947</v>
      </c>
    </row>
    <row r="154" spans="1:53" ht="12.75">
      <c r="A154" s="47">
        <f t="shared" si="45"/>
        <v>0.4100000000000002</v>
      </c>
      <c r="B154" s="47">
        <f t="shared" si="44"/>
        <v>5.919999999999999</v>
      </c>
      <c r="C154" s="47">
        <f t="shared" si="46"/>
        <v>0.01571378341921803</v>
      </c>
      <c r="D154" s="47">
        <f t="shared" si="47"/>
        <v>13.585775373111147</v>
      </c>
      <c r="E154" s="47"/>
      <c r="F154" s="47"/>
      <c r="G154" s="47">
        <f t="shared" si="48"/>
        <v>0.001655549812521996</v>
      </c>
      <c r="H154" s="47">
        <f t="shared" si="49"/>
        <v>-0.13247367769052687</v>
      </c>
      <c r="I154" s="47">
        <f t="shared" si="50"/>
        <v>0.1307873685277872</v>
      </c>
      <c r="J154" s="47">
        <f t="shared" si="51"/>
        <v>-3.0759350217679504E-05</v>
      </c>
      <c r="K154" s="47">
        <f t="shared" si="52"/>
        <v>0.03464497670760453</v>
      </c>
      <c r="L154" s="47"/>
      <c r="M154" s="47">
        <f t="shared" si="53"/>
        <v>0.006108196435134878</v>
      </c>
      <c r="N154" s="47">
        <f t="shared" si="54"/>
        <v>-0.3646718419611856</v>
      </c>
      <c r="O154" s="47">
        <f t="shared" si="55"/>
        <v>0.3565753356005981</v>
      </c>
      <c r="P154" s="47">
        <f t="shared" si="56"/>
        <v>-0.001988309925452625</v>
      </c>
      <c r="Q154" s="47">
        <f t="shared" si="57"/>
        <v>2.063353536769485</v>
      </c>
      <c r="R154" s="47"/>
      <c r="S154" s="47">
        <f t="shared" si="58"/>
        <v>0.010554002107921994</v>
      </c>
      <c r="T154" s="47">
        <f t="shared" si="59"/>
        <v>0.1534994450029181</v>
      </c>
      <c r="U154" s="47">
        <f t="shared" si="60"/>
        <v>-0.17910498359876081</v>
      </c>
      <c r="V154" s="47">
        <f t="shared" si="61"/>
        <v>-0.015051536487920736</v>
      </c>
      <c r="W154" s="47">
        <f t="shared" si="62"/>
        <v>12.139854815617715</v>
      </c>
      <c r="X154" s="47"/>
      <c r="Y154" s="47">
        <f t="shared" si="63"/>
        <v>0.01361851156690221</v>
      </c>
      <c r="Z154" s="47">
        <f t="shared" si="64"/>
        <v>0.6466523219047614</v>
      </c>
      <c r="AA154" s="47">
        <f t="shared" si="65"/>
        <v>-0.6517943690992308</v>
      </c>
      <c r="AB154" s="47">
        <f t="shared" si="66"/>
        <v>0.008476464372432768</v>
      </c>
      <c r="AC154" s="47">
        <f t="shared" si="67"/>
        <v>19.446630345095127</v>
      </c>
      <c r="AD154" s="47"/>
      <c r="AE154" s="47">
        <f t="shared" si="68"/>
        <v>0.015713704850104513</v>
      </c>
      <c r="AF154" s="47">
        <f t="shared" si="69"/>
        <v>0.8952608835035442</v>
      </c>
      <c r="AG154" s="47">
        <f t="shared" si="70"/>
        <v>-0.8945891999522219</v>
      </c>
      <c r="AH154" s="47">
        <f t="shared" si="71"/>
        <v>0.01638538840142678</v>
      </c>
      <c r="AI154" s="47">
        <f t="shared" si="72"/>
        <v>23.742738601111334</v>
      </c>
      <c r="AJ154" s="47"/>
      <c r="AK154" s="47">
        <f t="shared" si="73"/>
        <v>0.015713861987938706</v>
      </c>
      <c r="AL154" s="47">
        <f t="shared" si="74"/>
        <v>0.8952784253789509</v>
      </c>
      <c r="AM154" s="47">
        <f t="shared" si="75"/>
        <v>-0.8946063707677618</v>
      </c>
      <c r="AN154" s="47">
        <f t="shared" si="76"/>
        <v>0.016385916599127692</v>
      </c>
      <c r="AO154" s="47">
        <f t="shared" si="77"/>
        <v>23.74305157300672</v>
      </c>
      <c r="AP154" s="47"/>
      <c r="AQ154" s="47">
        <f t="shared" si="78"/>
        <v>0.017213587284912745</v>
      </c>
      <c r="AR154" s="47">
        <f t="shared" si="79"/>
        <v>1.057502068471961</v>
      </c>
      <c r="AS154" s="47">
        <f t="shared" si="80"/>
        <v>-1.0535663175398535</v>
      </c>
      <c r="AT154" s="47">
        <f t="shared" si="81"/>
        <v>0.021149338217020253</v>
      </c>
      <c r="AU154" s="47">
        <f t="shared" si="82"/>
        <v>26.685962284893407</v>
      </c>
      <c r="AV154" s="47"/>
      <c r="AW154" s="47">
        <f t="shared" si="83"/>
        <v>0.01924537565284547</v>
      </c>
      <c r="AX154" s="47">
        <f t="shared" si="84"/>
        <v>1.2648423781465714</v>
      </c>
      <c r="AY154" s="47">
        <f t="shared" si="85"/>
        <v>-1.2571132298642471</v>
      </c>
      <c r="AZ154" s="47">
        <f t="shared" si="86"/>
        <v>0.026974523935169747</v>
      </c>
      <c r="BA154" s="47">
        <f t="shared" si="87"/>
        <v>30.566506131108557</v>
      </c>
    </row>
    <row r="155" spans="1:53" ht="12.75">
      <c r="A155" s="47">
        <f t="shared" si="45"/>
        <v>0.4200000000000002</v>
      </c>
      <c r="B155" s="47">
        <f t="shared" si="44"/>
        <v>5.839999999999998</v>
      </c>
      <c r="C155" s="47">
        <f t="shared" si="46"/>
        <v>0.01552329219500237</v>
      </c>
      <c r="D155" s="47">
        <f t="shared" si="47"/>
        <v>13.67705233121776</v>
      </c>
      <c r="E155" s="47"/>
      <c r="F155" s="47"/>
      <c r="G155" s="47">
        <f t="shared" si="48"/>
        <v>0.0016354803167090634</v>
      </c>
      <c r="H155" s="47">
        <f t="shared" si="49"/>
        <v>-0.13413880014102977</v>
      </c>
      <c r="I155" s="47">
        <f t="shared" si="50"/>
        <v>0.13247367769052687</v>
      </c>
      <c r="J155" s="47">
        <f t="shared" si="51"/>
        <v>-2.9642133793833514E-05</v>
      </c>
      <c r="K155" s="47">
        <f t="shared" si="52"/>
        <v>0.03447068096089679</v>
      </c>
      <c r="L155" s="47"/>
      <c r="M155" s="47">
        <f t="shared" si="53"/>
        <v>0.006034149479946763</v>
      </c>
      <c r="N155" s="47">
        <f t="shared" si="54"/>
        <v>-0.37260782847047835</v>
      </c>
      <c r="O155" s="47">
        <f t="shared" si="55"/>
        <v>0.3646718419611856</v>
      </c>
      <c r="P155" s="47">
        <f t="shared" si="56"/>
        <v>-0.0019018370293459874</v>
      </c>
      <c r="Q155" s="47">
        <f t="shared" si="57"/>
        <v>2.0521707350369307</v>
      </c>
      <c r="R155" s="47"/>
      <c r="S155" s="47">
        <f t="shared" si="58"/>
        <v>0.010426060623158118</v>
      </c>
      <c r="T155" s="47">
        <f t="shared" si="59"/>
        <v>0.12518923501979815</v>
      </c>
      <c r="U155" s="47">
        <f t="shared" si="60"/>
        <v>-0.1534994450029181</v>
      </c>
      <c r="V155" s="47">
        <f t="shared" si="61"/>
        <v>-0.017884149359961826</v>
      </c>
      <c r="W155" s="47">
        <f t="shared" si="62"/>
        <v>12.03469601738114</v>
      </c>
      <c r="X155" s="47"/>
      <c r="Y155" s="47">
        <f t="shared" si="63"/>
        <v>0.013453420393684079</v>
      </c>
      <c r="Z155" s="47">
        <f t="shared" si="64"/>
        <v>0.64094833231029</v>
      </c>
      <c r="AA155" s="47">
        <f t="shared" si="65"/>
        <v>-0.6466523219047614</v>
      </c>
      <c r="AB155" s="47">
        <f t="shared" si="66"/>
        <v>0.007749430799212642</v>
      </c>
      <c r="AC155" s="47">
        <f t="shared" si="67"/>
        <v>19.492196998194498</v>
      </c>
      <c r="AD155" s="47"/>
      <c r="AE155" s="47">
        <f t="shared" si="68"/>
        <v>0.015523214578347353</v>
      </c>
      <c r="AF155" s="47">
        <f t="shared" si="69"/>
        <v>0.8954773589299827</v>
      </c>
      <c r="AG155" s="47">
        <f t="shared" si="70"/>
        <v>-0.8952608835035442</v>
      </c>
      <c r="AH155" s="47">
        <f t="shared" si="71"/>
        <v>0.015739690004785922</v>
      </c>
      <c r="AI155" s="47">
        <f t="shared" si="72"/>
        <v>23.835287978339476</v>
      </c>
      <c r="AJ155" s="47"/>
      <c r="AK155" s="47">
        <f t="shared" si="73"/>
        <v>0.015523369811269304</v>
      </c>
      <c r="AL155" s="47">
        <f t="shared" si="74"/>
        <v>0.8954952762871264</v>
      </c>
      <c r="AM155" s="47">
        <f t="shared" si="75"/>
        <v>-0.8952784253789509</v>
      </c>
      <c r="AN155" s="47">
        <f t="shared" si="76"/>
        <v>0.01574022071944492</v>
      </c>
      <c r="AO155" s="47">
        <f t="shared" si="77"/>
        <v>23.835604070837057</v>
      </c>
      <c r="AP155" s="47"/>
      <c r="AQ155" s="47">
        <f t="shared" si="78"/>
        <v>0.017004914603893362</v>
      </c>
      <c r="AR155" s="47">
        <f t="shared" si="79"/>
        <v>1.0610125817694307</v>
      </c>
      <c r="AS155" s="47">
        <f t="shared" si="80"/>
        <v>-1.057502068471961</v>
      </c>
      <c r="AT155" s="47">
        <f t="shared" si="81"/>
        <v>0.02051542790136307</v>
      </c>
      <c r="AU155" s="47">
        <f t="shared" si="82"/>
        <v>26.80659300095342</v>
      </c>
      <c r="AV155" s="47"/>
      <c r="AW155" s="47">
        <f t="shared" si="83"/>
        <v>0.019012072502942234</v>
      </c>
      <c r="AX155" s="47">
        <f t="shared" si="84"/>
        <v>1.272162737735024</v>
      </c>
      <c r="AY155" s="47">
        <f t="shared" si="85"/>
        <v>-1.2648423781465714</v>
      </c>
      <c r="AZ155" s="47">
        <f t="shared" si="86"/>
        <v>0.02633243209139491</v>
      </c>
      <c r="BA155" s="47">
        <f t="shared" si="87"/>
        <v>30.72134083180596</v>
      </c>
    </row>
    <row r="156" spans="1:53" ht="12.75">
      <c r="A156" s="47">
        <f t="shared" si="45"/>
        <v>0.4300000000000002</v>
      </c>
      <c r="B156" s="47">
        <f t="shared" si="44"/>
        <v>5.759999999999998</v>
      </c>
      <c r="C156" s="47">
        <f t="shared" si="46"/>
        <v>0.015339565178828174</v>
      </c>
      <c r="D156" s="47">
        <f t="shared" si="47"/>
        <v>13.766021809254964</v>
      </c>
      <c r="E156" s="47"/>
      <c r="F156" s="47"/>
      <c r="G156" s="47">
        <f t="shared" si="48"/>
        <v>0.0016161234744345024</v>
      </c>
      <c r="H156" s="47">
        <f t="shared" si="49"/>
        <v>-0.13578351456966856</v>
      </c>
      <c r="I156" s="47">
        <f t="shared" si="50"/>
        <v>0.13413880014102977</v>
      </c>
      <c r="J156" s="47">
        <f t="shared" si="51"/>
        <v>-2.8590954204293917E-05</v>
      </c>
      <c r="K156" s="47">
        <f t="shared" si="52"/>
        <v>0.034304853426511885</v>
      </c>
      <c r="L156" s="47"/>
      <c r="M156" s="47">
        <f t="shared" si="53"/>
        <v>0.005962731879532297</v>
      </c>
      <c r="N156" s="47">
        <f t="shared" si="54"/>
        <v>-0.3803920992819165</v>
      </c>
      <c r="O156" s="47">
        <f t="shared" si="55"/>
        <v>0.37260782847047835</v>
      </c>
      <c r="P156" s="47">
        <f t="shared" si="56"/>
        <v>-0.0018215389319058417</v>
      </c>
      <c r="Q156" s="47">
        <f t="shared" si="57"/>
        <v>2.0416058092318767</v>
      </c>
      <c r="R156" s="47"/>
      <c r="S156" s="47">
        <f t="shared" si="58"/>
        <v>0.010302662249624905</v>
      </c>
      <c r="T156" s="47">
        <f t="shared" si="59"/>
        <v>0.093365429401146</v>
      </c>
      <c r="U156" s="47">
        <f t="shared" si="60"/>
        <v>-0.12518923501979815</v>
      </c>
      <c r="V156" s="47">
        <f t="shared" si="61"/>
        <v>-0.021521143369027232</v>
      </c>
      <c r="W156" s="47">
        <f t="shared" si="62"/>
        <v>11.909873385840783</v>
      </c>
      <c r="X156" s="47"/>
      <c r="Y156" s="47">
        <f t="shared" si="63"/>
        <v>0.013294191490741415</v>
      </c>
      <c r="Z156" s="47">
        <f t="shared" si="64"/>
        <v>0.6346811704667282</v>
      </c>
      <c r="AA156" s="47">
        <f t="shared" si="65"/>
        <v>-0.64094833231029</v>
      </c>
      <c r="AB156" s="47">
        <f t="shared" si="66"/>
        <v>0.007027029647179606</v>
      </c>
      <c r="AC156" s="47">
        <f t="shared" si="67"/>
        <v>19.53295377014814</v>
      </c>
      <c r="AD156" s="47"/>
      <c r="AE156" s="47">
        <f t="shared" si="68"/>
        <v>0.015339488480810536</v>
      </c>
      <c r="AF156" s="47">
        <f t="shared" si="69"/>
        <v>0.8952440512354531</v>
      </c>
      <c r="AG156" s="47">
        <f t="shared" si="70"/>
        <v>-0.8954773589299827</v>
      </c>
      <c r="AH156" s="47">
        <f t="shared" si="71"/>
        <v>0.01510618078628101</v>
      </c>
      <c r="AI156" s="47">
        <f t="shared" si="72"/>
        <v>23.922903826899905</v>
      </c>
      <c r="AJ156" s="47"/>
      <c r="AK156" s="47">
        <f t="shared" si="73"/>
        <v>0.015339641876462324</v>
      </c>
      <c r="AL156" s="47">
        <f t="shared" si="74"/>
        <v>0.8952623487513892</v>
      </c>
      <c r="AM156" s="47">
        <f t="shared" si="75"/>
        <v>-0.8954952762871264</v>
      </c>
      <c r="AN156" s="47">
        <f t="shared" si="76"/>
        <v>0.01510671434072508</v>
      </c>
      <c r="AO156" s="47">
        <f t="shared" si="77"/>
        <v>23.923223014013264</v>
      </c>
      <c r="AP156" s="47"/>
      <c r="AQ156" s="47">
        <f t="shared" si="78"/>
        <v>0.016803651741529917</v>
      </c>
      <c r="AR156" s="47">
        <f t="shared" si="79"/>
        <v>1.0641051178822356</v>
      </c>
      <c r="AS156" s="47">
        <f t="shared" si="80"/>
        <v>-1.0610125817694307</v>
      </c>
      <c r="AT156" s="47">
        <f t="shared" si="81"/>
        <v>0.01989618785433489</v>
      </c>
      <c r="AU156" s="47">
        <f t="shared" si="82"/>
        <v>26.921990890508564</v>
      </c>
      <c r="AV156" s="47"/>
      <c r="AW156" s="47">
        <f t="shared" si="83"/>
        <v>0.018787053782146807</v>
      </c>
      <c r="AX156" s="47">
        <f t="shared" si="84"/>
        <v>1.279083089564172</v>
      </c>
      <c r="AY156" s="47">
        <f t="shared" si="85"/>
        <v>-1.272162737735024</v>
      </c>
      <c r="AZ156" s="47">
        <f t="shared" si="86"/>
        <v>0.02570740561129492</v>
      </c>
      <c r="BA156" s="47">
        <f t="shared" si="87"/>
        <v>30.870443784351473</v>
      </c>
    </row>
    <row r="157" spans="1:53" ht="12.75">
      <c r="A157" s="47">
        <f t="shared" si="45"/>
        <v>0.4400000000000002</v>
      </c>
      <c r="B157" s="47">
        <f t="shared" si="44"/>
        <v>5.679999999999999</v>
      </c>
      <c r="C157" s="47">
        <f t="shared" si="46"/>
        <v>0.015162211281759763</v>
      </c>
      <c r="D157" s="47">
        <f t="shared" si="47"/>
        <v>13.85274965778663</v>
      </c>
      <c r="E157" s="47"/>
      <c r="F157" s="47"/>
      <c r="G157" s="47">
        <f t="shared" si="48"/>
        <v>0.001597438081922184</v>
      </c>
      <c r="H157" s="47">
        <f t="shared" si="49"/>
        <v>-0.13740855312423597</v>
      </c>
      <c r="I157" s="47">
        <f t="shared" si="50"/>
        <v>0.13578351456966856</v>
      </c>
      <c r="J157" s="47">
        <f t="shared" si="51"/>
        <v>-2.760047264524501E-05</v>
      </c>
      <c r="K157" s="47">
        <f t="shared" si="52"/>
        <v>0.034146978722981086</v>
      </c>
      <c r="L157" s="47"/>
      <c r="M157" s="47">
        <f t="shared" si="53"/>
        <v>0.005893791611429476</v>
      </c>
      <c r="N157" s="47">
        <f t="shared" si="54"/>
        <v>-0.38803269851581645</v>
      </c>
      <c r="O157" s="47">
        <f t="shared" si="55"/>
        <v>0.3803920992819165</v>
      </c>
      <c r="P157" s="47">
        <f t="shared" si="56"/>
        <v>-0.001746807622470481</v>
      </c>
      <c r="Q157" s="47">
        <f t="shared" si="57"/>
        <v>2.0316140696313454</v>
      </c>
      <c r="R157" s="47"/>
      <c r="S157" s="47">
        <f t="shared" si="58"/>
        <v>0.01018354431643391</v>
      </c>
      <c r="T157" s="47">
        <f t="shared" si="59"/>
        <v>0.05637268126090696</v>
      </c>
      <c r="U157" s="47">
        <f t="shared" si="60"/>
        <v>-0.093365429401146</v>
      </c>
      <c r="V157" s="47">
        <f t="shared" si="61"/>
        <v>-0.02680920382380514</v>
      </c>
      <c r="W157" s="47">
        <f t="shared" si="62"/>
        <v>11.756524739968617</v>
      </c>
      <c r="X157" s="47"/>
      <c r="Y157" s="47">
        <f t="shared" si="63"/>
        <v>0.013140485916836952</v>
      </c>
      <c r="Z157" s="47">
        <f t="shared" si="64"/>
        <v>0.6278486483892345</v>
      </c>
      <c r="AA157" s="47">
        <f t="shared" si="65"/>
        <v>-0.6346811704667282</v>
      </c>
      <c r="AB157" s="47">
        <f t="shared" si="66"/>
        <v>0.006307963839343178</v>
      </c>
      <c r="AC157" s="47">
        <f t="shared" si="67"/>
        <v>19.569035323309183</v>
      </c>
      <c r="AD157" s="47"/>
      <c r="AE157" s="47">
        <f t="shared" si="68"/>
        <v>0.015162135470513826</v>
      </c>
      <c r="AF157" s="47">
        <f t="shared" si="69"/>
        <v>0.8945658321493289</v>
      </c>
      <c r="AG157" s="47">
        <f t="shared" si="70"/>
        <v>-0.8952440512354531</v>
      </c>
      <c r="AH157" s="47">
        <f t="shared" si="71"/>
        <v>0.014483916384389617</v>
      </c>
      <c r="AI157" s="47">
        <f t="shared" si="72"/>
        <v>24.005751828618614</v>
      </c>
      <c r="AJ157" s="47"/>
      <c r="AK157" s="47">
        <f t="shared" si="73"/>
        <v>0.015162287092626644</v>
      </c>
      <c r="AL157" s="47">
        <f t="shared" si="74"/>
        <v>0.894584514763508</v>
      </c>
      <c r="AM157" s="47">
        <f t="shared" si="75"/>
        <v>-0.8952623487513892</v>
      </c>
      <c r="AN157" s="47">
        <f t="shared" si="76"/>
        <v>0.014484453104745443</v>
      </c>
      <c r="AO157" s="47">
        <f t="shared" si="77"/>
        <v>24.006074085772408</v>
      </c>
      <c r="AP157" s="47"/>
      <c r="AQ157" s="47">
        <f t="shared" si="78"/>
        <v>0.01660937028135828</v>
      </c>
      <c r="AR157" s="47">
        <f t="shared" si="79"/>
        <v>1.0667864115571382</v>
      </c>
      <c r="AS157" s="47">
        <f t="shared" si="80"/>
        <v>-1.0641051178822356</v>
      </c>
      <c r="AT157" s="47">
        <f t="shared" si="81"/>
        <v>0.01929066395626089</v>
      </c>
      <c r="AU157" s="47">
        <f t="shared" si="82"/>
        <v>27.032333488338377</v>
      </c>
      <c r="AV157" s="47"/>
      <c r="AW157" s="47">
        <f t="shared" si="83"/>
        <v>0.01856984050629096</v>
      </c>
      <c r="AX157" s="47">
        <f t="shared" si="84"/>
        <v>1.2856116697137248</v>
      </c>
      <c r="AY157" s="47">
        <f t="shared" si="85"/>
        <v>-1.279083089564172</v>
      </c>
      <c r="AZ157" s="47">
        <f t="shared" si="86"/>
        <v>0.02509842065584378</v>
      </c>
      <c r="BA157" s="47">
        <f t="shared" si="87"/>
        <v>31.014006750502897</v>
      </c>
    </row>
    <row r="158" spans="1:53" ht="12.75">
      <c r="A158" s="47">
        <f t="shared" si="45"/>
        <v>0.45000000000000023</v>
      </c>
      <c r="B158" s="47">
        <f t="shared" si="44"/>
        <v>5.599999999999998</v>
      </c>
      <c r="C158" s="47">
        <f t="shared" si="46"/>
        <v>0.014990870357713737</v>
      </c>
      <c r="D158" s="47">
        <f t="shared" si="47"/>
        <v>13.937298166604135</v>
      </c>
      <c r="E158" s="47"/>
      <c r="F158" s="47"/>
      <c r="G158" s="47">
        <f t="shared" si="48"/>
        <v>0.0015793861954277561</v>
      </c>
      <c r="H158" s="47">
        <f t="shared" si="49"/>
        <v>-0.1390146052124223</v>
      </c>
      <c r="I158" s="47">
        <f t="shared" si="50"/>
        <v>0.13740855312423597</v>
      </c>
      <c r="J158" s="47">
        <f t="shared" si="51"/>
        <v>-2.6665892758570564E-05</v>
      </c>
      <c r="K158" s="47">
        <f t="shared" si="52"/>
        <v>0.033996583087822746</v>
      </c>
      <c r="L158" s="47"/>
      <c r="M158" s="47">
        <f t="shared" si="53"/>
        <v>0.005827188681152947</v>
      </c>
      <c r="N158" s="47">
        <f t="shared" si="54"/>
        <v>-0.3955369980783252</v>
      </c>
      <c r="O158" s="47">
        <f t="shared" si="55"/>
        <v>0.38803269851581645</v>
      </c>
      <c r="P158" s="47">
        <f t="shared" si="56"/>
        <v>-0.0016771108813558033</v>
      </c>
      <c r="Q158" s="47">
        <f t="shared" si="57"/>
        <v>2.0221551642604987</v>
      </c>
      <c r="R158" s="47"/>
      <c r="S158" s="47">
        <f t="shared" si="58"/>
        <v>0.010068464935147322</v>
      </c>
      <c r="T158" s="47">
        <f t="shared" si="59"/>
        <v>0.008141598154194296</v>
      </c>
      <c r="U158" s="47">
        <f t="shared" si="60"/>
        <v>-0.05637268126090696</v>
      </c>
      <c r="V158" s="47">
        <f t="shared" si="61"/>
        <v>-0.03816261817156534</v>
      </c>
      <c r="W158" s="47">
        <f t="shared" si="62"/>
        <v>11.541287573480988</v>
      </c>
      <c r="X158" s="47"/>
      <c r="Y158" s="47">
        <f t="shared" si="63"/>
        <v>0.012991991547673715</v>
      </c>
      <c r="Z158" s="47">
        <f t="shared" si="64"/>
        <v>0.6204475974834467</v>
      </c>
      <c r="AA158" s="47">
        <f t="shared" si="65"/>
        <v>-0.6278486483892345</v>
      </c>
      <c r="AB158" s="47">
        <f t="shared" si="66"/>
        <v>0.005590940641885922</v>
      </c>
      <c r="AC158" s="47">
        <f t="shared" si="67"/>
        <v>19.60056822852942</v>
      </c>
      <c r="AD158" s="47"/>
      <c r="AE158" s="47">
        <f t="shared" si="68"/>
        <v>0.014990795403174563</v>
      </c>
      <c r="AF158" s="47">
        <f t="shared" si="69"/>
        <v>0.8934470490810151</v>
      </c>
      <c r="AG158" s="47">
        <f t="shared" si="70"/>
        <v>-0.8945658321493289</v>
      </c>
      <c r="AH158" s="47">
        <f t="shared" si="71"/>
        <v>0.013872012334860795</v>
      </c>
      <c r="AI158" s="47">
        <f t="shared" si="72"/>
        <v>24.08398997818723</v>
      </c>
      <c r="AJ158" s="47"/>
      <c r="AK158" s="47">
        <f t="shared" si="73"/>
        <v>0.01499094531187814</v>
      </c>
      <c r="AL158" s="47">
        <f t="shared" si="74"/>
        <v>0.8934661220035361</v>
      </c>
      <c r="AM158" s="47">
        <f t="shared" si="75"/>
        <v>-0.894584514763508</v>
      </c>
      <c r="AN158" s="47">
        <f t="shared" si="76"/>
        <v>0.013872552551906336</v>
      </c>
      <c r="AO158" s="47">
        <f t="shared" si="77"/>
        <v>24.08431528216516</v>
      </c>
      <c r="AP158" s="47"/>
      <c r="AQ158" s="47">
        <f t="shared" si="78"/>
        <v>0.016421675703110705</v>
      </c>
      <c r="AR158" s="47">
        <f t="shared" si="79"/>
        <v>1.0690627073029595</v>
      </c>
      <c r="AS158" s="47">
        <f t="shared" si="80"/>
        <v>-1.0667864115571382</v>
      </c>
      <c r="AT158" s="47">
        <f t="shared" si="81"/>
        <v>0.018697971448931927</v>
      </c>
      <c r="AU158" s="47">
        <f t="shared" si="82"/>
        <v>27.137790047310354</v>
      </c>
      <c r="AV158" s="47"/>
      <c r="AW158" s="47">
        <f t="shared" si="83"/>
        <v>0.018359991588306094</v>
      </c>
      <c r="AX158" s="47">
        <f t="shared" si="84"/>
        <v>1.2917562097777608</v>
      </c>
      <c r="AY158" s="47">
        <f t="shared" si="85"/>
        <v>-1.2856116697137248</v>
      </c>
      <c r="AZ158" s="47">
        <f t="shared" si="86"/>
        <v>0.024504531652342232</v>
      </c>
      <c r="BA158" s="47">
        <f t="shared" si="87"/>
        <v>31.152212309022108</v>
      </c>
    </row>
    <row r="159" spans="1:53" ht="12.75">
      <c r="A159" s="47">
        <f t="shared" si="45"/>
        <v>0.46000000000000024</v>
      </c>
      <c r="B159" s="47">
        <f t="shared" si="44"/>
        <v>5.519999999999998</v>
      </c>
      <c r="C159" s="47">
        <f t="shared" si="46"/>
        <v>0.01482521012518001</v>
      </c>
      <c r="D159" s="47">
        <f t="shared" si="47"/>
        <v>14.019726334900136</v>
      </c>
      <c r="E159" s="47"/>
      <c r="F159" s="47"/>
      <c r="G159" s="47">
        <f t="shared" si="48"/>
        <v>0.001561932806921832</v>
      </c>
      <c r="H159" s="47">
        <f t="shared" si="49"/>
        <v>-0.14060232091409772</v>
      </c>
      <c r="I159" s="47">
        <f t="shared" si="50"/>
        <v>0.1390146052124223</v>
      </c>
      <c r="J159" s="47">
        <f t="shared" si="51"/>
        <v>-2.578289475360651E-05</v>
      </c>
      <c r="K159" s="47">
        <f t="shared" si="52"/>
        <v>0.033853230192992696</v>
      </c>
      <c r="L159" s="47"/>
      <c r="M159" s="47">
        <f t="shared" si="53"/>
        <v>0.005762793925618225</v>
      </c>
      <c r="N159" s="47">
        <f t="shared" si="54"/>
        <v>-0.40291177291903285</v>
      </c>
      <c r="O159" s="47">
        <f t="shared" si="55"/>
        <v>0.3955369980783252</v>
      </c>
      <c r="P159" s="47">
        <f t="shared" si="56"/>
        <v>-0.001611980915089406</v>
      </c>
      <c r="Q159" s="47">
        <f t="shared" si="57"/>
        <v>2.013192550372602</v>
      </c>
      <c r="R159" s="47"/>
      <c r="S159" s="47">
        <f t="shared" si="58"/>
        <v>0.009957200932283344</v>
      </c>
      <c r="T159" s="47">
        <f t="shared" si="59"/>
        <v>-0.047363349903165035</v>
      </c>
      <c r="U159" s="47">
        <f t="shared" si="60"/>
        <v>-0.008141598154194296</v>
      </c>
      <c r="V159" s="47">
        <f t="shared" si="61"/>
        <v>-0.04554774712507599</v>
      </c>
      <c r="W159" s="47">
        <f t="shared" si="62"/>
        <v>11.288042099465565</v>
      </c>
      <c r="X159" s="47"/>
      <c r="Y159" s="47">
        <f t="shared" si="63"/>
        <v>0.01284842040807298</v>
      </c>
      <c r="Z159" s="47">
        <f t="shared" si="64"/>
        <v>0.612473836004491</v>
      </c>
      <c r="AA159" s="47">
        <f t="shared" si="65"/>
        <v>-0.6204475974834467</v>
      </c>
      <c r="AB159" s="47">
        <f t="shared" si="66"/>
        <v>0.004874658929117315</v>
      </c>
      <c r="AC159" s="47">
        <f t="shared" si="67"/>
        <v>19.62767133217531</v>
      </c>
      <c r="AD159" s="47"/>
      <c r="AE159" s="47">
        <f t="shared" si="68"/>
        <v>0.01482513599894407</v>
      </c>
      <c r="AF159" s="47">
        <f t="shared" si="69"/>
        <v>0.891891550317621</v>
      </c>
      <c r="AG159" s="47">
        <f t="shared" si="70"/>
        <v>-0.8934470490810151</v>
      </c>
      <c r="AH159" s="47">
        <f t="shared" si="71"/>
        <v>0.01326963723554997</v>
      </c>
      <c r="AI159" s="47">
        <f t="shared" si="72"/>
        <v>24.157769161216887</v>
      </c>
      <c r="AJ159" s="47"/>
      <c r="AK159" s="47">
        <f t="shared" si="73"/>
        <v>0.014825284251045321</v>
      </c>
      <c r="AL159" s="47">
        <f t="shared" si="74"/>
        <v>0.8919110190385716</v>
      </c>
      <c r="AM159" s="47">
        <f t="shared" si="75"/>
        <v>-0.8934661220035361</v>
      </c>
      <c r="AN159" s="47">
        <f t="shared" si="76"/>
        <v>0.013270181286080818</v>
      </c>
      <c r="AO159" s="47">
        <f t="shared" si="77"/>
        <v>24.15809749011577</v>
      </c>
      <c r="AP159" s="47"/>
      <c r="AQ159" s="47">
        <f t="shared" si="78"/>
        <v>0.016240204010630158</v>
      </c>
      <c r="AR159" s="47">
        <f t="shared" si="79"/>
        <v>1.0709397911385026</v>
      </c>
      <c r="AS159" s="47">
        <f t="shared" si="80"/>
        <v>-1.0690627073029595</v>
      </c>
      <c r="AT159" s="47">
        <f t="shared" si="81"/>
        <v>0.01811728784617328</v>
      </c>
      <c r="AU159" s="47">
        <f t="shared" si="82"/>
        <v>27.238522167735077</v>
      </c>
      <c r="AV159" s="47"/>
      <c r="AW159" s="47">
        <f t="shared" si="83"/>
        <v>0.018157100068116876</v>
      </c>
      <c r="AX159" s="47">
        <f t="shared" si="84"/>
        <v>1.297523973215472</v>
      </c>
      <c r="AY159" s="47">
        <f t="shared" si="85"/>
        <v>-1.2917562097777608</v>
      </c>
      <c r="AZ159" s="47">
        <f t="shared" si="86"/>
        <v>0.02392486350582801</v>
      </c>
      <c r="BA159" s="47">
        <f t="shared" si="87"/>
        <v>31.285234550114513</v>
      </c>
    </row>
    <row r="160" spans="1:53" ht="12.75">
      <c r="A160" s="47">
        <f t="shared" si="45"/>
        <v>0.47000000000000025</v>
      </c>
      <c r="B160" s="47">
        <f t="shared" si="44"/>
        <v>5.439999999999998</v>
      </c>
      <c r="C160" s="47">
        <f t="shared" si="46"/>
        <v>0.014664923455155021</v>
      </c>
      <c r="D160" s="47">
        <f t="shared" si="47"/>
        <v>14.100090115434385</v>
      </c>
      <c r="E160" s="47"/>
      <c r="F160" s="47"/>
      <c r="G160" s="47">
        <f t="shared" si="48"/>
        <v>0.0015450455583560215</v>
      </c>
      <c r="H160" s="47">
        <f t="shared" si="49"/>
        <v>-0.1421723140512327</v>
      </c>
      <c r="I160" s="47">
        <f t="shared" si="50"/>
        <v>0.14060232091409772</v>
      </c>
      <c r="J160" s="47">
        <f t="shared" si="51"/>
        <v>-2.4947578778966584E-05</v>
      </c>
      <c r="K160" s="47">
        <f t="shared" si="52"/>
        <v>0.03371651746128396</v>
      </c>
      <c r="L160" s="47"/>
      <c r="M160" s="47">
        <f t="shared" si="53"/>
        <v>0.005700487958918385</v>
      </c>
      <c r="N160" s="47">
        <f t="shared" si="54"/>
        <v>-0.4101632658508102</v>
      </c>
      <c r="O160" s="47">
        <f t="shared" si="55"/>
        <v>0.40291177291903285</v>
      </c>
      <c r="P160" s="47">
        <f t="shared" si="56"/>
        <v>-0.0015510049728589825</v>
      </c>
      <c r="Q160" s="47">
        <f t="shared" si="57"/>
        <v>2.0046930431213346</v>
      </c>
      <c r="R160" s="47"/>
      <c r="S160" s="47">
        <f t="shared" si="58"/>
        <v>0.00984954602778424</v>
      </c>
      <c r="T160" s="47">
        <f t="shared" si="59"/>
        <v>-0.08655157840945604</v>
      </c>
      <c r="U160" s="47">
        <f t="shared" si="60"/>
        <v>0.047363349903165035</v>
      </c>
      <c r="V160" s="47">
        <f t="shared" si="61"/>
        <v>-0.029338682478506774</v>
      </c>
      <c r="W160" s="47">
        <f t="shared" si="62"/>
        <v>11.127266119483348</v>
      </c>
      <c r="X160" s="47"/>
      <c r="Y160" s="47">
        <f t="shared" si="63"/>
        <v>0.012709506321533776</v>
      </c>
      <c r="Z160" s="47">
        <f t="shared" si="64"/>
        <v>0.6039221255799194</v>
      </c>
      <c r="AA160" s="47">
        <f t="shared" si="65"/>
        <v>-0.612473836004491</v>
      </c>
      <c r="AB160" s="47">
        <f t="shared" si="66"/>
        <v>0.004157795896962191</v>
      </c>
      <c r="AC160" s="47">
        <f t="shared" si="67"/>
        <v>19.650456053690665</v>
      </c>
      <c r="AD160" s="47"/>
      <c r="AE160" s="47">
        <f t="shared" si="68"/>
        <v>0.014664850130354434</v>
      </c>
      <c r="AF160" s="47">
        <f t="shared" si="69"/>
        <v>0.8899027068216204</v>
      </c>
      <c r="AG160" s="47">
        <f t="shared" si="70"/>
        <v>-0.891891550317621</v>
      </c>
      <c r="AH160" s="47">
        <f t="shared" si="71"/>
        <v>0.012676006634353865</v>
      </c>
      <c r="AI160" s="47">
        <f t="shared" si="72"/>
        <v>24.227233677573146</v>
      </c>
      <c r="AJ160" s="47"/>
      <c r="AK160" s="47">
        <f t="shared" si="73"/>
        <v>0.014664996779588987</v>
      </c>
      <c r="AL160" s="47">
        <f t="shared" si="74"/>
        <v>0.8899225771215535</v>
      </c>
      <c r="AM160" s="47">
        <f t="shared" si="75"/>
        <v>-0.8919110190385716</v>
      </c>
      <c r="AN160" s="47">
        <f t="shared" si="76"/>
        <v>0.01267655486257091</v>
      </c>
      <c r="AO160" s="47">
        <f t="shared" si="77"/>
        <v>24.22756501076266</v>
      </c>
      <c r="AP160" s="47"/>
      <c r="AQ160" s="47">
        <f t="shared" si="78"/>
        <v>0.01606461876095001</v>
      </c>
      <c r="AR160" s="47">
        <f t="shared" si="79"/>
        <v>1.0724230190437525</v>
      </c>
      <c r="AS160" s="47">
        <f t="shared" si="80"/>
        <v>-1.0709397911385026</v>
      </c>
      <c r="AT160" s="47">
        <f t="shared" si="81"/>
        <v>0.017547846666200018</v>
      </c>
      <c r="AU160" s="47">
        <f t="shared" si="82"/>
        <v>27.334684367465854</v>
      </c>
      <c r="AV160" s="47"/>
      <c r="AW160" s="47">
        <f t="shared" si="83"/>
        <v>0.017960789791051333</v>
      </c>
      <c r="AX160" s="47">
        <f t="shared" si="84"/>
        <v>1.3029217881540403</v>
      </c>
      <c r="AY160" s="47">
        <f t="shared" si="85"/>
        <v>-1.297523973215472</v>
      </c>
      <c r="AZ160" s="47">
        <f t="shared" si="86"/>
        <v>0.023358604729619703</v>
      </c>
      <c r="BA160" s="47">
        <f t="shared" si="87"/>
        <v>31.41323970403283</v>
      </c>
    </row>
    <row r="161" spans="1:53" ht="12.75">
      <c r="A161" s="47">
        <f t="shared" si="45"/>
        <v>0.48000000000000026</v>
      </c>
      <c r="B161" s="47">
        <f t="shared" si="44"/>
        <v>5.359999999999998</v>
      </c>
      <c r="C161" s="47">
        <f t="shared" si="46"/>
        <v>0.014509725974893195</v>
      </c>
      <c r="D161" s="47">
        <f t="shared" si="47"/>
        <v>14.178442635698808</v>
      </c>
      <c r="E161" s="47"/>
      <c r="F161" s="47"/>
      <c r="G161" s="47">
        <f t="shared" si="48"/>
        <v>0.0015286944892024836</v>
      </c>
      <c r="H161" s="47">
        <f t="shared" si="49"/>
        <v>-0.14372516495651458</v>
      </c>
      <c r="I161" s="47">
        <f t="shared" si="50"/>
        <v>0.1421723140512327</v>
      </c>
      <c r="J161" s="47">
        <f t="shared" si="51"/>
        <v>-2.4156416079390564E-05</v>
      </c>
      <c r="K161" s="47">
        <f t="shared" si="52"/>
        <v>0.03358607281445525</v>
      </c>
      <c r="L161" s="47"/>
      <c r="M161" s="47">
        <f t="shared" si="53"/>
        <v>0.005640160240864322</v>
      </c>
      <c r="N161" s="47">
        <f t="shared" si="54"/>
        <v>-0.4172972436439979</v>
      </c>
      <c r="O161" s="47">
        <f t="shared" si="55"/>
        <v>0.4101632658508102</v>
      </c>
      <c r="P161" s="47">
        <f t="shared" si="56"/>
        <v>-0.001493817552323362</v>
      </c>
      <c r="Q161" s="47">
        <f t="shared" si="57"/>
        <v>1.9966264283387885</v>
      </c>
      <c r="R161" s="47"/>
      <c r="S161" s="47">
        <f t="shared" si="58"/>
        <v>0.009745309225600478</v>
      </c>
      <c r="T161" s="47">
        <f t="shared" si="59"/>
        <v>-0.12038096553178392</v>
      </c>
      <c r="U161" s="47">
        <f t="shared" si="60"/>
        <v>0.08655157840945604</v>
      </c>
      <c r="V161" s="47">
        <f t="shared" si="61"/>
        <v>-0.024084077896727396</v>
      </c>
      <c r="W161" s="47">
        <f t="shared" si="62"/>
        <v>10.99721209884102</v>
      </c>
      <c r="X161" s="47"/>
      <c r="Y161" s="47">
        <f t="shared" si="63"/>
        <v>0.012575002833499516</v>
      </c>
      <c r="Z161" s="47">
        <f t="shared" si="64"/>
        <v>0.5947861156200143</v>
      </c>
      <c r="AA161" s="47">
        <f t="shared" si="65"/>
        <v>-0.6039221255799194</v>
      </c>
      <c r="AB161" s="47">
        <f t="shared" si="66"/>
        <v>0.003438992873594393</v>
      </c>
      <c r="AC161" s="47">
        <f t="shared" si="67"/>
        <v>19.669026615208075</v>
      </c>
      <c r="AD161" s="47"/>
      <c r="AE161" s="47">
        <f t="shared" si="68"/>
        <v>0.014509653426081948</v>
      </c>
      <c r="AF161" s="47">
        <f t="shared" si="69"/>
        <v>0.8874834309275023</v>
      </c>
      <c r="AG161" s="47">
        <f t="shared" si="70"/>
        <v>-0.8899027068216204</v>
      </c>
      <c r="AH161" s="47">
        <f t="shared" si="71"/>
        <v>0.012090377531963736</v>
      </c>
      <c r="AI161" s="47">
        <f t="shared" si="72"/>
        <v>24.29252171624575</v>
      </c>
      <c r="AJ161" s="47"/>
      <c r="AK161" s="47">
        <f t="shared" si="73"/>
        <v>0.014509798523341699</v>
      </c>
      <c r="AL161" s="47">
        <f t="shared" si="74"/>
        <v>0.8875037088891181</v>
      </c>
      <c r="AM161" s="47">
        <f t="shared" si="75"/>
        <v>-0.8899225771215535</v>
      </c>
      <c r="AN161" s="47">
        <f t="shared" si="76"/>
        <v>0.012090930290906243</v>
      </c>
      <c r="AO161" s="47">
        <f t="shared" si="77"/>
        <v>24.292856034333553</v>
      </c>
      <c r="AP161" s="47"/>
      <c r="AQ161" s="47">
        <f t="shared" si="78"/>
        <v>0.01589460843933528</v>
      </c>
      <c r="AR161" s="47">
        <f t="shared" si="79"/>
        <v>1.073517342476262</v>
      </c>
      <c r="AS161" s="47">
        <f t="shared" si="80"/>
        <v>-1.0724230190437525</v>
      </c>
      <c r="AT161" s="47">
        <f t="shared" si="81"/>
        <v>0.016988931871844803</v>
      </c>
      <c r="AU161" s="47">
        <f t="shared" si="82"/>
        <v>27.426424599573817</v>
      </c>
      <c r="AV161" s="47"/>
      <c r="AW161" s="47">
        <f t="shared" si="83"/>
        <v>0.017770712473047765</v>
      </c>
      <c r="AX161" s="47">
        <f t="shared" si="84"/>
        <v>1.3079560770497758</v>
      </c>
      <c r="AY161" s="47">
        <f t="shared" si="85"/>
        <v>-1.3029217881540403</v>
      </c>
      <c r="AZ161" s="47">
        <f t="shared" si="86"/>
        <v>0.022805001368783273</v>
      </c>
      <c r="BA161" s="47">
        <f t="shared" si="87"/>
        <v>31.53638671142426</v>
      </c>
    </row>
    <row r="162" spans="1:53" ht="12.75">
      <c r="A162" s="47">
        <f t="shared" si="45"/>
        <v>0.49000000000000027</v>
      </c>
      <c r="B162" s="47">
        <f t="shared" si="44"/>
        <v>5.279999999999998</v>
      </c>
      <c r="C162" s="47">
        <f t="shared" si="46"/>
        <v>0.014359353944898068</v>
      </c>
      <c r="D162" s="47">
        <f t="shared" si="47"/>
        <v>14.254834398685665</v>
      </c>
      <c r="E162" s="47"/>
      <c r="F162" s="47"/>
      <c r="G162" s="47">
        <f t="shared" si="48"/>
        <v>0.0015128518127810612</v>
      </c>
      <c r="H162" s="47">
        <f t="shared" si="49"/>
        <v>-0.14526142297602362</v>
      </c>
      <c r="I162" s="47">
        <f t="shared" si="50"/>
        <v>0.14372516495651458</v>
      </c>
      <c r="J162" s="47">
        <f t="shared" si="51"/>
        <v>-2.3406206727971668E-05</v>
      </c>
      <c r="K162" s="47">
        <f t="shared" si="52"/>
        <v>0.03346155179466244</v>
      </c>
      <c r="L162" s="47"/>
      <c r="M162" s="47">
        <f t="shared" si="53"/>
        <v>0.005581708251737572</v>
      </c>
      <c r="N162" s="47">
        <f t="shared" si="54"/>
        <v>-0.42431904578501456</v>
      </c>
      <c r="O162" s="47">
        <f t="shared" si="55"/>
        <v>0.4172972436439979</v>
      </c>
      <c r="P162" s="47">
        <f t="shared" si="56"/>
        <v>-0.0014400938892790704</v>
      </c>
      <c r="Q162" s="47">
        <f t="shared" si="57"/>
        <v>1.9889651288478238</v>
      </c>
      <c r="R162" s="47"/>
      <c r="S162" s="47">
        <f t="shared" si="58"/>
        <v>0.009644313387793514</v>
      </c>
      <c r="T162" s="47">
        <f t="shared" si="59"/>
        <v>-0.1508843444816313</v>
      </c>
      <c r="U162" s="47">
        <f t="shared" si="60"/>
        <v>0.12038096553178392</v>
      </c>
      <c r="V162" s="47">
        <f t="shared" si="61"/>
        <v>-0.020859065562053872</v>
      </c>
      <c r="W162" s="47">
        <f t="shared" si="62"/>
        <v>10.886241870050894</v>
      </c>
      <c r="X162" s="47"/>
      <c r="Y162" s="47">
        <f t="shared" si="63"/>
        <v>0.012444681371430573</v>
      </c>
      <c r="Z162" s="47">
        <f t="shared" si="64"/>
        <v>0.5850582740711692</v>
      </c>
      <c r="AA162" s="47">
        <f t="shared" si="65"/>
        <v>-0.5947861156200143</v>
      </c>
      <c r="AB162" s="47">
        <f t="shared" si="66"/>
        <v>0.002716839822585526</v>
      </c>
      <c r="AC162" s="47">
        <f t="shared" si="67"/>
        <v>19.68348020306423</v>
      </c>
      <c r="AD162" s="47"/>
      <c r="AE162" s="47">
        <f t="shared" si="68"/>
        <v>0.01435928214794885</v>
      </c>
      <c r="AF162" s="47">
        <f t="shared" si="69"/>
        <v>0.8846361921862522</v>
      </c>
      <c r="AG162" s="47">
        <f t="shared" si="70"/>
        <v>-0.8874834309275023</v>
      </c>
      <c r="AH162" s="47">
        <f t="shared" si="71"/>
        <v>0.011512043406698869</v>
      </c>
      <c r="AI162" s="47">
        <f t="shared" si="72"/>
        <v>24.35376578716939</v>
      </c>
      <c r="AJ162" s="47"/>
      <c r="AK162" s="47">
        <f t="shared" si="73"/>
        <v>0.014359425741488302</v>
      </c>
      <c r="AL162" s="47">
        <f t="shared" si="74"/>
        <v>0.8846568842073613</v>
      </c>
      <c r="AM162" s="47">
        <f t="shared" si="75"/>
        <v>-0.8875037088891181</v>
      </c>
      <c r="AN162" s="47">
        <f t="shared" si="76"/>
        <v>0.011512601059731509</v>
      </c>
      <c r="AO162" s="47">
        <f t="shared" si="77"/>
        <v>24.354103071971323</v>
      </c>
      <c r="AP162" s="47"/>
      <c r="AQ162" s="47">
        <f t="shared" si="78"/>
        <v>0.01572988413364293</v>
      </c>
      <c r="AR162" s="47">
        <f t="shared" si="79"/>
        <v>1.0742273312648452</v>
      </c>
      <c r="AS162" s="47">
        <f t="shared" si="80"/>
        <v>-1.073517342476262</v>
      </c>
      <c r="AT162" s="47">
        <f t="shared" si="81"/>
        <v>0.01643987292222593</v>
      </c>
      <c r="AU162" s="47">
        <f t="shared" si="82"/>
        <v>27.51388472352006</v>
      </c>
      <c r="AV162" s="47"/>
      <c r="AW162" s="47">
        <f t="shared" si="83"/>
        <v>0.01758654510051049</v>
      </c>
      <c r="AX162" s="47">
        <f t="shared" si="84"/>
        <v>1.3126328835591135</v>
      </c>
      <c r="AY162" s="47">
        <f t="shared" si="85"/>
        <v>-1.3079560770497758</v>
      </c>
      <c r="AZ162" s="47">
        <f t="shared" si="86"/>
        <v>0.022263351609848048</v>
      </c>
      <c r="BA162" s="47">
        <f t="shared" si="87"/>
        <v>31.65482774198865</v>
      </c>
    </row>
    <row r="163" spans="1:53" ht="12.75">
      <c r="A163" s="47">
        <f t="shared" si="45"/>
        <v>0.5000000000000002</v>
      </c>
      <c r="B163" s="47">
        <f t="shared" si="44"/>
        <v>5.199999999999998</v>
      </c>
      <c r="C163" s="47">
        <f t="shared" si="46"/>
        <v>0.014213562373095012</v>
      </c>
      <c r="D163" s="47">
        <f t="shared" si="47"/>
        <v>14.329313465520682</v>
      </c>
      <c r="E163" s="47"/>
      <c r="F163" s="47"/>
      <c r="G163" s="47">
        <f t="shared" si="48"/>
        <v>0.0014974917175750494</v>
      </c>
      <c r="H163" s="47">
        <f t="shared" si="49"/>
        <v>-0.14678160873653148</v>
      </c>
      <c r="I163" s="47">
        <f t="shared" si="50"/>
        <v>0.14526142297602362</v>
      </c>
      <c r="J163" s="47">
        <f t="shared" si="51"/>
        <v>-2.269404293281374E-05</v>
      </c>
      <c r="K163" s="47">
        <f t="shared" si="52"/>
        <v>0.0333426350096945</v>
      </c>
      <c r="L163" s="47"/>
      <c r="M163" s="47">
        <f t="shared" si="53"/>
        <v>0.005525036759239399</v>
      </c>
      <c r="N163" s="47">
        <f t="shared" si="54"/>
        <v>-0.4312336270353355</v>
      </c>
      <c r="O163" s="47">
        <f t="shared" si="55"/>
        <v>0.42431904578501456</v>
      </c>
      <c r="P163" s="47">
        <f t="shared" si="56"/>
        <v>-0.0013895444910815846</v>
      </c>
      <c r="Q163" s="47">
        <f t="shared" si="57"/>
        <v>1.9816839157145563</v>
      </c>
      <c r="R163" s="47"/>
      <c r="S163" s="47">
        <f t="shared" si="58"/>
        <v>0.009546393967939167</v>
      </c>
      <c r="T163" s="47">
        <f t="shared" si="59"/>
        <v>-0.178990013955613</v>
      </c>
      <c r="U163" s="47">
        <f t="shared" si="60"/>
        <v>0.1508843444816313</v>
      </c>
      <c r="V163" s="47">
        <f t="shared" si="61"/>
        <v>-0.018559275506042555</v>
      </c>
      <c r="W163" s="47">
        <f t="shared" si="62"/>
        <v>10.788991266399231</v>
      </c>
      <c r="X163" s="47"/>
      <c r="Y163" s="47">
        <f t="shared" si="63"/>
        <v>0.012318329610432738</v>
      </c>
      <c r="Z163" s="47">
        <f t="shared" si="64"/>
        <v>0.5747298025184107</v>
      </c>
      <c r="AA163" s="47">
        <f t="shared" si="65"/>
        <v>-0.5850582740711692</v>
      </c>
      <c r="AB163" s="47">
        <f t="shared" si="66"/>
        <v>0.0019898580576742653</v>
      </c>
      <c r="AC163" s="47">
        <f t="shared" si="67"/>
        <v>19.693907059286445</v>
      </c>
      <c r="AD163" s="47"/>
      <c r="AE163" s="47">
        <f t="shared" si="68"/>
        <v>0.014213491305105477</v>
      </c>
      <c r="AF163" s="47">
        <f t="shared" si="69"/>
        <v>0.881363030562581</v>
      </c>
      <c r="AG163" s="47">
        <f t="shared" si="70"/>
        <v>-0.8846361921862522</v>
      </c>
      <c r="AH163" s="47">
        <f t="shared" si="71"/>
        <v>0.010940329681434324</v>
      </c>
      <c r="AI163" s="47">
        <f t="shared" si="72"/>
        <v>24.411093114700105</v>
      </c>
      <c r="AJ163" s="47"/>
      <c r="AK163" s="47">
        <f t="shared" si="73"/>
        <v>0.014213633440729208</v>
      </c>
      <c r="AL163" s="47">
        <f t="shared" si="74"/>
        <v>0.8813841433704391</v>
      </c>
      <c r="AM163" s="47">
        <f t="shared" si="75"/>
        <v>-0.8846568842073613</v>
      </c>
      <c r="AN163" s="47">
        <f t="shared" si="76"/>
        <v>0.01094089260380704</v>
      </c>
      <c r="AO163" s="47">
        <f t="shared" si="77"/>
        <v>24.411433349215272</v>
      </c>
      <c r="AP163" s="47"/>
      <c r="AQ163" s="47">
        <f t="shared" si="78"/>
        <v>0.015570177468501594</v>
      </c>
      <c r="AR163" s="47">
        <f t="shared" si="79"/>
        <v>1.074557194150355</v>
      </c>
      <c r="AS163" s="47">
        <f t="shared" si="80"/>
        <v>-1.0742273312648452</v>
      </c>
      <c r="AT163" s="47">
        <f t="shared" si="81"/>
        <v>0.01590004035401149</v>
      </c>
      <c r="AU163" s="47">
        <f t="shared" si="82"/>
        <v>27.59720093497508</v>
      </c>
      <c r="AV163" s="47"/>
      <c r="AW163" s="47">
        <f t="shared" si="83"/>
        <v>0.017407987620652578</v>
      </c>
      <c r="AX163" s="47">
        <f t="shared" si="84"/>
        <v>1.316957896924817</v>
      </c>
      <c r="AY163" s="47">
        <f t="shared" si="85"/>
        <v>-1.3126328835591135</v>
      </c>
      <c r="AZ163" s="47">
        <f t="shared" si="86"/>
        <v>0.02173300098635611</v>
      </c>
      <c r="BA163" s="47">
        <f t="shared" si="87"/>
        <v>31.768708667157156</v>
      </c>
    </row>
    <row r="164" spans="1:53" ht="12.75">
      <c r="A164" s="47">
        <f t="shared" si="45"/>
        <v>0.5100000000000002</v>
      </c>
      <c r="B164" s="47">
        <f t="shared" si="44"/>
        <v>5.119999999999998</v>
      </c>
      <c r="C164" s="47">
        <f t="shared" si="46"/>
        <v>0.014072123335475029</v>
      </c>
      <c r="D164" s="47">
        <f t="shared" si="47"/>
        <v>14.401925621931733</v>
      </c>
      <c r="E164" s="47"/>
      <c r="F164" s="47"/>
      <c r="G164" s="47">
        <f t="shared" si="48"/>
        <v>0.001482590190300041</v>
      </c>
      <c r="H164" s="47">
        <f t="shared" si="49"/>
        <v>-0.14828621620391802</v>
      </c>
      <c r="I164" s="47">
        <f t="shared" si="50"/>
        <v>0.14678160873653148</v>
      </c>
      <c r="J164" s="47">
        <f t="shared" si="51"/>
        <v>-2.2017277086505693E-05</v>
      </c>
      <c r="K164" s="47">
        <f t="shared" si="52"/>
        <v>0.03322902585992813</v>
      </c>
      <c r="L164" s="47"/>
      <c r="M164" s="47">
        <f t="shared" si="53"/>
        <v>0.005470057165698439</v>
      </c>
      <c r="N164" s="47">
        <f t="shared" si="54"/>
        <v>-0.4380455947248362</v>
      </c>
      <c r="O164" s="47">
        <f t="shared" si="55"/>
        <v>0.4312336270353355</v>
      </c>
      <c r="P164" s="47">
        <f t="shared" si="56"/>
        <v>-0.0013419105238022255</v>
      </c>
      <c r="Q164" s="47">
        <f t="shared" si="57"/>
        <v>1.9747596574117368</v>
      </c>
      <c r="R164" s="47"/>
      <c r="S164" s="47">
        <f t="shared" si="58"/>
        <v>0.009451397883205166</v>
      </c>
      <c r="T164" s="47">
        <f t="shared" si="59"/>
        <v>-0.2052337690394996</v>
      </c>
      <c r="U164" s="47">
        <f t="shared" si="60"/>
        <v>0.178990013955613</v>
      </c>
      <c r="V164" s="47">
        <f t="shared" si="61"/>
        <v>-0.016792357200681424</v>
      </c>
      <c r="W164" s="47">
        <f t="shared" si="62"/>
        <v>10.702342703243716</v>
      </c>
      <c r="X164" s="47"/>
      <c r="Y164" s="47">
        <f t="shared" si="63"/>
        <v>0.012195750017825937</v>
      </c>
      <c r="Z164" s="47">
        <f t="shared" si="64"/>
        <v>0.5637905330824249</v>
      </c>
      <c r="AA164" s="47">
        <f t="shared" si="65"/>
        <v>-0.5747298025184107</v>
      </c>
      <c r="AB164" s="47">
        <f t="shared" si="66"/>
        <v>0.0012564805818401359</v>
      </c>
      <c r="AC164" s="47">
        <f t="shared" si="67"/>
        <v>19.70039049908874</v>
      </c>
      <c r="AD164" s="47"/>
      <c r="AE164" s="47">
        <f t="shared" si="68"/>
        <v>0.01407205297468245</v>
      </c>
      <c r="AF164" s="47">
        <f t="shared" si="69"/>
        <v>0.8776655671507957</v>
      </c>
      <c r="AG164" s="47">
        <f t="shared" si="70"/>
        <v>-0.881363030562581</v>
      </c>
      <c r="AH164" s="47">
        <f t="shared" si="71"/>
        <v>0.010374589562897163</v>
      </c>
      <c r="AI164" s="47">
        <f t="shared" si="72"/>
        <v>24.464625996844653</v>
      </c>
      <c r="AJ164" s="47"/>
      <c r="AK164" s="47">
        <f t="shared" si="73"/>
        <v>0.014072193695915804</v>
      </c>
      <c r="AL164" s="47">
        <f t="shared" si="74"/>
        <v>0.8776871078179209</v>
      </c>
      <c r="AM164" s="47">
        <f t="shared" si="75"/>
        <v>-0.8813841433704391</v>
      </c>
      <c r="AN164" s="47">
        <f t="shared" si="76"/>
        <v>0.010375158143397623</v>
      </c>
      <c r="AO164" s="47">
        <f t="shared" si="77"/>
        <v>24.464969165235203</v>
      </c>
      <c r="AP164" s="47"/>
      <c r="AQ164" s="47">
        <f t="shared" si="78"/>
        <v>0.01541523876566902</v>
      </c>
      <c r="AR164" s="47">
        <f t="shared" si="79"/>
        <v>1.0745107972070762</v>
      </c>
      <c r="AS164" s="47">
        <f t="shared" si="80"/>
        <v>-1.074557194150355</v>
      </c>
      <c r="AT164" s="47">
        <f t="shared" si="81"/>
        <v>0.015368841822390067</v>
      </c>
      <c r="AU164" s="47">
        <f t="shared" si="82"/>
        <v>27.676504158778613</v>
      </c>
      <c r="AV164" s="47"/>
      <c r="AW164" s="47">
        <f t="shared" si="83"/>
        <v>0.01723476088471294</v>
      </c>
      <c r="AX164" s="47">
        <f t="shared" si="84"/>
        <v>1.3209364741433072</v>
      </c>
      <c r="AY164" s="47">
        <f t="shared" si="85"/>
        <v>-1.316957896924817</v>
      </c>
      <c r="AZ164" s="47">
        <f t="shared" si="86"/>
        <v>0.02121333810320314</v>
      </c>
      <c r="BA164" s="47">
        <f t="shared" si="87"/>
        <v>31.878169491769686</v>
      </c>
    </row>
    <row r="165" spans="1:53" ht="12.75">
      <c r="A165" s="47">
        <f t="shared" si="45"/>
        <v>0.5200000000000002</v>
      </c>
      <c r="B165" s="47">
        <f t="shared" si="44"/>
        <v>5.039999999999997</v>
      </c>
      <c r="C165" s="47">
        <f t="shared" si="46"/>
        <v>0.013934824477025654</v>
      </c>
      <c r="D165" s="47">
        <f t="shared" si="47"/>
        <v>14.472714530275024</v>
      </c>
      <c r="E165" s="47"/>
      <c r="F165" s="47"/>
      <c r="G165" s="47">
        <f t="shared" si="48"/>
        <v>0.0014681248579671952</v>
      </c>
      <c r="H165" s="47">
        <f t="shared" si="49"/>
        <v>-0.14977571455575017</v>
      </c>
      <c r="I165" s="47">
        <f t="shared" si="50"/>
        <v>0.14828621620391802</v>
      </c>
      <c r="J165" s="47">
        <f t="shared" si="51"/>
        <v>-2.1373493864967896E-05</v>
      </c>
      <c r="K165" s="47">
        <f t="shared" si="52"/>
        <v>0.033120448511094094</v>
      </c>
      <c r="L165" s="47"/>
      <c r="M165" s="47">
        <f t="shared" si="53"/>
        <v>0.005416686925358808</v>
      </c>
      <c r="N165" s="47">
        <f t="shared" si="54"/>
        <v>-0.444759241551846</v>
      </c>
      <c r="O165" s="47">
        <f t="shared" si="55"/>
        <v>0.4380455947248362</v>
      </c>
      <c r="P165" s="47">
        <f t="shared" si="56"/>
        <v>-0.001296959901651018</v>
      </c>
      <c r="Q165" s="47">
        <f t="shared" si="57"/>
        <v>1.9681711011113496</v>
      </c>
      <c r="R165" s="47"/>
      <c r="S165" s="47">
        <f t="shared" si="58"/>
        <v>0.009359182507516725</v>
      </c>
      <c r="T165" s="47">
        <f t="shared" si="59"/>
        <v>-0.22996474489140134</v>
      </c>
      <c r="U165" s="47">
        <f t="shared" si="60"/>
        <v>0.2052337690394996</v>
      </c>
      <c r="V165" s="47">
        <f t="shared" si="61"/>
        <v>-0.015371793344385015</v>
      </c>
      <c r="W165" s="47">
        <f t="shared" si="62"/>
        <v>10.62425399305424</v>
      </c>
      <c r="X165" s="47"/>
      <c r="Y165" s="47">
        <f t="shared" si="63"/>
        <v>0.01207675855396062</v>
      </c>
      <c r="Z165" s="47">
        <f t="shared" si="64"/>
        <v>0.5522288038453226</v>
      </c>
      <c r="AA165" s="47">
        <f t="shared" si="65"/>
        <v>-0.5637905330824249</v>
      </c>
      <c r="AB165" s="47">
        <f t="shared" si="66"/>
        <v>0.0005150293168583175</v>
      </c>
      <c r="AC165" s="47">
        <f t="shared" si="67"/>
        <v>19.70300684801838</v>
      </c>
      <c r="AD165" s="47"/>
      <c r="AE165" s="47">
        <f t="shared" si="68"/>
        <v>0.013934754802729083</v>
      </c>
      <c r="AF165" s="47">
        <f t="shared" si="69"/>
        <v>0.8735450125401294</v>
      </c>
      <c r="AG165" s="47">
        <f t="shared" si="70"/>
        <v>-0.8776655671507957</v>
      </c>
      <c r="AH165" s="47">
        <f t="shared" si="71"/>
        <v>0.009814200192062805</v>
      </c>
      <c r="AI165" s="47">
        <f t="shared" si="72"/>
        <v>24.514482133820334</v>
      </c>
      <c r="AJ165" s="47"/>
      <c r="AK165" s="47">
        <f t="shared" si="73"/>
        <v>0.013934894150973853</v>
      </c>
      <c r="AL165" s="47">
        <f t="shared" si="74"/>
        <v>0.8735669885017195</v>
      </c>
      <c r="AM165" s="47">
        <f t="shared" si="75"/>
        <v>-0.8776871078179209</v>
      </c>
      <c r="AN165" s="47">
        <f t="shared" si="76"/>
        <v>0.009814774834772444</v>
      </c>
      <c r="AO165" s="47">
        <f t="shared" si="77"/>
        <v>24.51482822139585</v>
      </c>
      <c r="AP165" s="47"/>
      <c r="AQ165" s="47">
        <f t="shared" si="78"/>
        <v>0.015264835401884159</v>
      </c>
      <c r="AR165" s="47">
        <f t="shared" si="79"/>
        <v>1.0740916803471374</v>
      </c>
      <c r="AS165" s="47">
        <f t="shared" si="80"/>
        <v>-1.0745107972070762</v>
      </c>
      <c r="AT165" s="47">
        <f t="shared" si="81"/>
        <v>0.014845718541945274</v>
      </c>
      <c r="AU165" s="47">
        <f t="shared" si="82"/>
        <v>27.751920408971696</v>
      </c>
      <c r="AV165" s="47"/>
      <c r="AW165" s="47">
        <f t="shared" si="83"/>
        <v>0.01706660481197915</v>
      </c>
      <c r="AX165" s="47">
        <f t="shared" si="84"/>
        <v>1.32457366014537</v>
      </c>
      <c r="AY165" s="47">
        <f t="shared" si="85"/>
        <v>-1.3209364741433072</v>
      </c>
      <c r="AZ165" s="47">
        <f t="shared" si="86"/>
        <v>0.020703790814041945</v>
      </c>
      <c r="BA165" s="47">
        <f t="shared" si="87"/>
        <v>31.98334474910502</v>
      </c>
    </row>
    <row r="166" spans="1:53" ht="12.75">
      <c r="A166" s="47">
        <f t="shared" si="45"/>
        <v>0.5300000000000002</v>
      </c>
      <c r="B166" s="47">
        <f t="shared" si="44"/>
        <v>4.959999999999998</v>
      </c>
      <c r="C166" s="47">
        <f t="shared" si="46"/>
        <v>0.01380146767050805</v>
      </c>
      <c r="D166" s="47">
        <f t="shared" si="47"/>
        <v>14.541721868627564</v>
      </c>
      <c r="E166" s="47"/>
      <c r="F166" s="47"/>
      <c r="G166" s="47">
        <f t="shared" si="48"/>
        <v>0.0014540748465766387</v>
      </c>
      <c r="H166" s="47">
        <f t="shared" si="49"/>
        <v>-0.15125054988812212</v>
      </c>
      <c r="I166" s="47">
        <f t="shared" si="50"/>
        <v>0.14977571455575017</v>
      </c>
      <c r="J166" s="47">
        <f t="shared" si="51"/>
        <v>-2.076048579530143E-05</v>
      </c>
      <c r="K166" s="47">
        <f t="shared" si="52"/>
        <v>0.03301664608211759</v>
      </c>
      <c r="L166" s="47"/>
      <c r="M166" s="47">
        <f t="shared" si="53"/>
        <v>0.005364849023025525</v>
      </c>
      <c r="N166" s="47">
        <f t="shared" si="54"/>
        <v>-0.45137857453206026</v>
      </c>
      <c r="O166" s="47">
        <f t="shared" si="55"/>
        <v>0.444759241551846</v>
      </c>
      <c r="P166" s="47">
        <f t="shared" si="56"/>
        <v>-0.0012544839571887456</v>
      </c>
      <c r="Q166" s="47">
        <f t="shared" si="57"/>
        <v>1.961898681325406</v>
      </c>
      <c r="R166" s="47"/>
      <c r="S166" s="47">
        <f t="shared" si="58"/>
        <v>0.009269614770737865</v>
      </c>
      <c r="T166" s="47">
        <f t="shared" si="59"/>
        <v>-0.25342834382876234</v>
      </c>
      <c r="U166" s="47">
        <f t="shared" si="60"/>
        <v>0.22996474489140134</v>
      </c>
      <c r="V166" s="47">
        <f t="shared" si="61"/>
        <v>-0.014193984166623125</v>
      </c>
      <c r="W166" s="47">
        <f t="shared" si="62"/>
        <v>10.553284072221123</v>
      </c>
      <c r="X166" s="47"/>
      <c r="Y166" s="47">
        <f t="shared" si="63"/>
        <v>0.011961183509833183</v>
      </c>
      <c r="Z166" s="47">
        <f t="shared" si="64"/>
        <v>0.5400313086233931</v>
      </c>
      <c r="AA166" s="47">
        <f t="shared" si="65"/>
        <v>-0.5522288038453226</v>
      </c>
      <c r="AB166" s="47">
        <f t="shared" si="66"/>
        <v>-0.0002363117120962599</v>
      </c>
      <c r="AC166" s="47">
        <f t="shared" si="67"/>
        <v>19.701825289457897</v>
      </c>
      <c r="AD166" s="47"/>
      <c r="AE166" s="47">
        <f t="shared" si="68"/>
        <v>0.01380139866299718</v>
      </c>
      <c r="AF166" s="47">
        <f t="shared" si="69"/>
        <v>0.869002172928186</v>
      </c>
      <c r="AG166" s="47">
        <f t="shared" si="70"/>
        <v>-0.8735450125401294</v>
      </c>
      <c r="AH166" s="47">
        <f t="shared" si="71"/>
        <v>0.009258559051053883</v>
      </c>
      <c r="AI166" s="47">
        <f t="shared" si="72"/>
        <v>24.560774929075603</v>
      </c>
      <c r="AJ166" s="47"/>
      <c r="AK166" s="47">
        <f t="shared" si="73"/>
        <v>0.013801536677673884</v>
      </c>
      <c r="AL166" s="47">
        <f t="shared" si="74"/>
        <v>0.8690245920012822</v>
      </c>
      <c r="AM166" s="47">
        <f t="shared" si="75"/>
        <v>-0.8735669885017195</v>
      </c>
      <c r="AN166" s="47">
        <f t="shared" si="76"/>
        <v>0.009259140177236613</v>
      </c>
      <c r="AO166" s="47">
        <f t="shared" si="77"/>
        <v>24.561123922282032</v>
      </c>
      <c r="AP166" s="47"/>
      <c r="AQ166" s="47">
        <f t="shared" si="78"/>
        <v>0.015118750339631072</v>
      </c>
      <c r="AR166" s="47">
        <f t="shared" si="79"/>
        <v>1.0733030720835035</v>
      </c>
      <c r="AS166" s="47">
        <f t="shared" si="80"/>
        <v>-1.0740916803471374</v>
      </c>
      <c r="AT166" s="47">
        <f t="shared" si="81"/>
        <v>0.014330142075997143</v>
      </c>
      <c r="AU166" s="47">
        <f t="shared" si="82"/>
        <v>27.82357111935168</v>
      </c>
      <c r="AV166" s="47"/>
      <c r="AW166" s="47">
        <f t="shared" si="83"/>
        <v>0.016903276747131553</v>
      </c>
      <c r="AX166" s="47">
        <f t="shared" si="84"/>
        <v>1.3278742061936022</v>
      </c>
      <c r="AY166" s="47">
        <f t="shared" si="85"/>
        <v>-1.32457366014537</v>
      </c>
      <c r="AZ166" s="47">
        <f t="shared" si="86"/>
        <v>0.020203822795363813</v>
      </c>
      <c r="BA166" s="47">
        <f t="shared" si="87"/>
        <v>32.08436386308184</v>
      </c>
    </row>
    <row r="167" spans="1:53" ht="12.75">
      <c r="A167" s="47">
        <f t="shared" si="45"/>
        <v>0.5400000000000003</v>
      </c>
      <c r="B167" s="47">
        <f t="shared" si="44"/>
        <v>4.879999999999998</v>
      </c>
      <c r="C167" s="47">
        <f t="shared" si="46"/>
        <v>0.01367186781380303</v>
      </c>
      <c r="D167" s="47">
        <f t="shared" si="47"/>
        <v>14.608987458271475</v>
      </c>
      <c r="E167" s="47"/>
      <c r="F167" s="47"/>
      <c r="G167" s="47">
        <f t="shared" si="48"/>
        <v>0.0014404206544100045</v>
      </c>
      <c r="H167" s="47">
        <f t="shared" si="49"/>
        <v>-0.1527111467743355</v>
      </c>
      <c r="I167" s="47">
        <f t="shared" si="50"/>
        <v>0.15125054988812212</v>
      </c>
      <c r="J167" s="47">
        <f t="shared" si="51"/>
        <v>-2.0176231803392675E-05</v>
      </c>
      <c r="K167" s="47">
        <f t="shared" si="52"/>
        <v>0.0329173790216449</v>
      </c>
      <c r="L167" s="47"/>
      <c r="M167" s="47">
        <f t="shared" si="53"/>
        <v>0.005314471506573857</v>
      </c>
      <c r="N167" s="47">
        <f t="shared" si="54"/>
        <v>-0.45790734063292343</v>
      </c>
      <c r="O167" s="47">
        <f t="shared" si="55"/>
        <v>0.45137857453206026</v>
      </c>
      <c r="P167" s="47">
        <f t="shared" si="56"/>
        <v>-0.001214294594289289</v>
      </c>
      <c r="Q167" s="47">
        <f t="shared" si="57"/>
        <v>1.9559243519215026</v>
      </c>
      <c r="R167" s="47"/>
      <c r="S167" s="47">
        <f t="shared" si="58"/>
        <v>0.009182570350921161</v>
      </c>
      <c r="T167" s="47">
        <f t="shared" si="59"/>
        <v>-0.2758062876881181</v>
      </c>
      <c r="U167" s="47">
        <f t="shared" si="60"/>
        <v>0.25342834382876234</v>
      </c>
      <c r="V167" s="47">
        <f t="shared" si="61"/>
        <v>-0.013195373508434582</v>
      </c>
      <c r="W167" s="47">
        <f t="shared" si="62"/>
        <v>10.488362834559625</v>
      </c>
      <c r="X167" s="47"/>
      <c r="Y167" s="47">
        <f t="shared" si="63"/>
        <v>0.01184886446479355</v>
      </c>
      <c r="Z167" s="47">
        <f t="shared" si="64"/>
        <v>0.5271829157081901</v>
      </c>
      <c r="AA167" s="47">
        <f t="shared" si="65"/>
        <v>-0.5400313086233931</v>
      </c>
      <c r="AB167" s="47">
        <f t="shared" si="66"/>
        <v>-0.0009995284504095148</v>
      </c>
      <c r="AC167" s="47">
        <f t="shared" si="67"/>
        <v>19.696907609481883</v>
      </c>
      <c r="AD167" s="47"/>
      <c r="AE167" s="47">
        <f t="shared" si="68"/>
        <v>0.013671799454293062</v>
      </c>
      <c r="AF167" s="47">
        <f t="shared" si="69"/>
        <v>0.8640374540511789</v>
      </c>
      <c r="AG167" s="47">
        <f t="shared" si="70"/>
        <v>-0.869002172928186</v>
      </c>
      <c r="AH167" s="47">
        <f t="shared" si="71"/>
        <v>0.008707080577285975</v>
      </c>
      <c r="AI167" s="47">
        <f t="shared" si="72"/>
        <v>24.60361376551585</v>
      </c>
      <c r="AJ167" s="47"/>
      <c r="AK167" s="47">
        <f t="shared" si="73"/>
        <v>0.0136719361729712</v>
      </c>
      <c r="AL167" s="47">
        <f t="shared" si="74"/>
        <v>0.8640603244557372</v>
      </c>
      <c r="AM167" s="47">
        <f t="shared" si="75"/>
        <v>-0.8690245920012822</v>
      </c>
      <c r="AN167" s="47">
        <f t="shared" si="76"/>
        <v>0.008707668627426224</v>
      </c>
      <c r="AO167" s="47">
        <f t="shared" si="77"/>
        <v>24.60396565192897</v>
      </c>
      <c r="AP167" s="47"/>
      <c r="AQ167" s="47">
        <f t="shared" si="78"/>
        <v>0.014976780809697518</v>
      </c>
      <c r="AR167" s="47">
        <f t="shared" si="79"/>
        <v>1.0721479027037866</v>
      </c>
      <c r="AS167" s="47">
        <f t="shared" si="80"/>
        <v>-1.0733030720835035</v>
      </c>
      <c r="AT167" s="47">
        <f t="shared" si="81"/>
        <v>0.013821611429980507</v>
      </c>
      <c r="AU167" s="47">
        <f t="shared" si="82"/>
        <v>27.891573447587184</v>
      </c>
      <c r="AV167" s="47"/>
      <c r="AW167" s="47">
        <f t="shared" si="83"/>
        <v>0.016744549987298993</v>
      </c>
      <c r="AX167" s="47">
        <f t="shared" si="84"/>
        <v>1.330842586675095</v>
      </c>
      <c r="AY167" s="47">
        <f t="shared" si="85"/>
        <v>-1.3278742061936022</v>
      </c>
      <c r="AZ167" s="47">
        <f t="shared" si="86"/>
        <v>0.019712930468791745</v>
      </c>
      <c r="BA167" s="47">
        <f t="shared" si="87"/>
        <v>32.1813514809883</v>
      </c>
    </row>
    <row r="168" spans="1:53" ht="12.75">
      <c r="A168" s="47">
        <f t="shared" si="45"/>
        <v>0.5500000000000003</v>
      </c>
      <c r="B168" s="47">
        <f t="shared" si="44"/>
        <v>4.799999999999997</v>
      </c>
      <c r="C168" s="47">
        <f t="shared" si="46"/>
        <v>0.013545851749225735</v>
      </c>
      <c r="D168" s="47">
        <f t="shared" si="47"/>
        <v>14.674549380737728</v>
      </c>
      <c r="E168" s="47"/>
      <c r="F168" s="47"/>
      <c r="G168" s="47">
        <f t="shared" si="48"/>
        <v>0.0014271440381731695</v>
      </c>
      <c r="H168" s="47">
        <f t="shared" si="49"/>
        <v>-0.15415790969083887</v>
      </c>
      <c r="I168" s="47">
        <f t="shared" si="50"/>
        <v>0.1527111467743355</v>
      </c>
      <c r="J168" s="47">
        <f t="shared" si="51"/>
        <v>-1.9618878330185385E-05</v>
      </c>
      <c r="K168" s="47">
        <f t="shared" si="52"/>
        <v>0.0328224236505268</v>
      </c>
      <c r="L168" s="47"/>
      <c r="M168" s="47">
        <f t="shared" si="53"/>
        <v>0.0052654870668698344</v>
      </c>
      <c r="N168" s="47">
        <f t="shared" si="54"/>
        <v>-0.4643490495440778</v>
      </c>
      <c r="O168" s="47">
        <f t="shared" si="55"/>
        <v>0.45790734063292343</v>
      </c>
      <c r="P168" s="47">
        <f t="shared" si="56"/>
        <v>-0.0011762218442845085</v>
      </c>
      <c r="Q168" s="47">
        <f t="shared" si="57"/>
        <v>1.9502314381951655</v>
      </c>
      <c r="R168" s="47"/>
      <c r="S168" s="47">
        <f t="shared" si="58"/>
        <v>0.009097932948476488</v>
      </c>
      <c r="T168" s="47">
        <f t="shared" si="59"/>
        <v>-0.2972383825261579</v>
      </c>
      <c r="U168" s="47">
        <f t="shared" si="60"/>
        <v>0.2758062876881181</v>
      </c>
      <c r="V168" s="47">
        <f t="shared" si="61"/>
        <v>-0.012334161889563322</v>
      </c>
      <c r="W168" s="47">
        <f t="shared" si="62"/>
        <v>10.428665491014138</v>
      </c>
      <c r="X168" s="47"/>
      <c r="Y168" s="47">
        <f t="shared" si="63"/>
        <v>0.011739651349958167</v>
      </c>
      <c r="Z168" s="47">
        <f t="shared" si="64"/>
        <v>0.5136664486110465</v>
      </c>
      <c r="AA168" s="47">
        <f t="shared" si="65"/>
        <v>-0.5271829157081901</v>
      </c>
      <c r="AB168" s="47">
        <f t="shared" si="66"/>
        <v>-0.0017768157471854673</v>
      </c>
      <c r="AC168" s="47">
        <f t="shared" si="67"/>
        <v>19.688307821265507</v>
      </c>
      <c r="AD168" s="47"/>
      <c r="AE168" s="47">
        <f t="shared" si="68"/>
        <v>0.013545784019797665</v>
      </c>
      <c r="AF168" s="47">
        <f t="shared" si="69"/>
        <v>0.858650862971096</v>
      </c>
      <c r="AG168" s="47">
        <f t="shared" si="70"/>
        <v>-0.8640374540511789</v>
      </c>
      <c r="AH168" s="47">
        <f t="shared" si="71"/>
        <v>0.008159192939714788</v>
      </c>
      <c r="AI168" s="47">
        <f t="shared" si="72"/>
        <v>24.643104259344067</v>
      </c>
      <c r="AJ168" s="47"/>
      <c r="AK168" s="47">
        <f t="shared" si="73"/>
        <v>0.013545919478315158</v>
      </c>
      <c r="AL168" s="47">
        <f t="shared" si="74"/>
        <v>0.8586741933531555</v>
      </c>
      <c r="AM168" s="47">
        <f t="shared" si="75"/>
        <v>-0.8640603244557372</v>
      </c>
      <c r="AN168" s="47">
        <f t="shared" si="76"/>
        <v>0.008159788375733501</v>
      </c>
      <c r="AO168" s="47">
        <f t="shared" si="77"/>
        <v>24.64345902766752</v>
      </c>
      <c r="AP168" s="47"/>
      <c r="AQ168" s="47">
        <f t="shared" si="78"/>
        <v>0.014838737127343495</v>
      </c>
      <c r="AR168" s="47">
        <f t="shared" si="79"/>
        <v>1.0706288159868274</v>
      </c>
      <c r="AS168" s="47">
        <f t="shared" si="80"/>
        <v>-1.0721479027037866</v>
      </c>
      <c r="AT168" s="47">
        <f t="shared" si="81"/>
        <v>0.013319650410384298</v>
      </c>
      <c r="AU168" s="47">
        <f t="shared" si="82"/>
        <v>27.956040555573445</v>
      </c>
      <c r="AV168" s="47"/>
      <c r="AW168" s="47">
        <f t="shared" si="83"/>
        <v>0.016590212458495002</v>
      </c>
      <c r="AX168" s="47">
        <f t="shared" si="84"/>
        <v>1.3334830144464227</v>
      </c>
      <c r="AY168" s="47">
        <f t="shared" si="85"/>
        <v>-1.330842586675095</v>
      </c>
      <c r="AZ168" s="47">
        <f t="shared" si="86"/>
        <v>0.01923064022982257</v>
      </c>
      <c r="BA168" s="47">
        <f t="shared" si="87"/>
        <v>32.27442777970064</v>
      </c>
    </row>
    <row r="169" spans="1:53" ht="12.75">
      <c r="A169" s="47">
        <f t="shared" si="45"/>
        <v>0.5600000000000003</v>
      </c>
      <c r="B169" s="47">
        <f t="shared" si="44"/>
        <v>4.719999999999998</v>
      </c>
      <c r="C169" s="47">
        <f t="shared" si="46"/>
        <v>0.013423257290444024</v>
      </c>
      <c r="D169" s="47">
        <f t="shared" si="47"/>
        <v>14.738444085440241</v>
      </c>
      <c r="E169" s="47"/>
      <c r="F169" s="47"/>
      <c r="G169" s="47">
        <f t="shared" si="48"/>
        <v>0.0014142279104757446</v>
      </c>
      <c r="H169" s="47">
        <f t="shared" si="49"/>
        <v>-0.15559122432398267</v>
      </c>
      <c r="I169" s="47">
        <f t="shared" si="50"/>
        <v>0.15415790969083887</v>
      </c>
      <c r="J169" s="47">
        <f t="shared" si="51"/>
        <v>-1.908672266806577E-05</v>
      </c>
      <c r="K169" s="47">
        <f t="shared" si="52"/>
        <v>0.03273157085062681</v>
      </c>
      <c r="L169" s="47"/>
      <c r="M169" s="47">
        <f t="shared" si="53"/>
        <v>0.005217832659518012</v>
      </c>
      <c r="N169" s="47">
        <f t="shared" si="54"/>
        <v>-0.47070699396396626</v>
      </c>
      <c r="O169" s="47">
        <f t="shared" si="55"/>
        <v>0.4643490495440778</v>
      </c>
      <c r="P169" s="47">
        <f t="shared" si="56"/>
        <v>-0.0011401117603704325</v>
      </c>
      <c r="Q169" s="47">
        <f t="shared" si="57"/>
        <v>1.9448045062158024</v>
      </c>
      <c r="R169" s="47"/>
      <c r="S169" s="47">
        <f t="shared" si="58"/>
        <v>0.00901559363261069</v>
      </c>
      <c r="T169" s="47">
        <f t="shared" si="59"/>
        <v>-0.3178353783346755</v>
      </c>
      <c r="U169" s="47">
        <f t="shared" si="60"/>
        <v>0.2972383825261579</v>
      </c>
      <c r="V169" s="47">
        <f t="shared" si="61"/>
        <v>-0.011581402175906919</v>
      </c>
      <c r="W169" s="47">
        <f t="shared" si="62"/>
        <v>10.373538016656822</v>
      </c>
      <c r="X169" s="47"/>
      <c r="Y169" s="47">
        <f t="shared" si="63"/>
        <v>0.01163340360487884</v>
      </c>
      <c r="Z169" s="47">
        <f t="shared" si="64"/>
        <v>0.49946241971378885</v>
      </c>
      <c r="AA169" s="47">
        <f t="shared" si="65"/>
        <v>-0.5136664486110465</v>
      </c>
      <c r="AB169" s="47">
        <f t="shared" si="66"/>
        <v>-0.0025706252923788364</v>
      </c>
      <c r="AC169" s="47">
        <f t="shared" si="67"/>
        <v>19.676071644873783</v>
      </c>
      <c r="AD169" s="47"/>
      <c r="AE169" s="47">
        <f t="shared" si="68"/>
        <v>0.01342319017398978</v>
      </c>
      <c r="AF169" s="47">
        <f t="shared" si="69"/>
        <v>0.8528420077320873</v>
      </c>
      <c r="AG169" s="47">
        <f t="shared" si="70"/>
        <v>-0.858650862971096</v>
      </c>
      <c r="AH169" s="47">
        <f t="shared" si="71"/>
        <v>0.007614334934980982</v>
      </c>
      <c r="AI169" s="47">
        <f t="shared" si="72"/>
        <v>24.679348493634578</v>
      </c>
      <c r="AJ169" s="47"/>
      <c r="AK169" s="47">
        <f t="shared" si="73"/>
        <v>0.013423324406562687</v>
      </c>
      <c r="AL169" s="47">
        <f t="shared" si="74"/>
        <v>0.8528658071892475</v>
      </c>
      <c r="AM169" s="47">
        <f t="shared" si="75"/>
        <v>-0.8586741933531555</v>
      </c>
      <c r="AN169" s="47">
        <f t="shared" si="76"/>
        <v>0.00761493824265469</v>
      </c>
      <c r="AO169" s="47">
        <f t="shared" si="77"/>
        <v>24.67970613370256</v>
      </c>
      <c r="AP169" s="47"/>
      <c r="AQ169" s="47">
        <f t="shared" si="78"/>
        <v>0.014704441626343732</v>
      </c>
      <c r="AR169" s="47">
        <f t="shared" si="79"/>
        <v>1.0687481795761726</v>
      </c>
      <c r="AS169" s="47">
        <f t="shared" si="80"/>
        <v>-1.0706288159868274</v>
      </c>
      <c r="AT169" s="47">
        <f t="shared" si="81"/>
        <v>0.012823805215689044</v>
      </c>
      <c r="AU169" s="47">
        <f t="shared" si="82"/>
        <v>28.017081868400126</v>
      </c>
      <c r="AV169" s="47"/>
      <c r="AW169" s="47">
        <f t="shared" si="83"/>
        <v>0.016440065523841075</v>
      </c>
      <c r="AX169" s="47">
        <f t="shared" si="84"/>
        <v>1.3357994548694072</v>
      </c>
      <c r="AY169" s="47">
        <f t="shared" si="85"/>
        <v>-1.3334830144464227</v>
      </c>
      <c r="AZ169" s="47">
        <f t="shared" si="86"/>
        <v>0.01875650594682554</v>
      </c>
      <c r="BA169" s="47">
        <f t="shared" si="87"/>
        <v>32.363708748007525</v>
      </c>
    </row>
    <row r="170" spans="1:53" ht="12.75">
      <c r="A170" s="47">
        <f t="shared" si="45"/>
        <v>0.5700000000000003</v>
      </c>
      <c r="B170" s="47">
        <f t="shared" si="44"/>
        <v>4.639999999999998</v>
      </c>
      <c r="C170" s="47">
        <f t="shared" si="46"/>
        <v>0.013303932344573388</v>
      </c>
      <c r="D170" s="47">
        <f t="shared" si="47"/>
        <v>14.800706488812844</v>
      </c>
      <c r="E170" s="47"/>
      <c r="F170" s="47"/>
      <c r="G170" s="47">
        <f t="shared" si="48"/>
        <v>0.0014016562473380355</v>
      </c>
      <c r="H170" s="47">
        <f t="shared" si="49"/>
        <v>-0.15701145876954303</v>
      </c>
      <c r="I170" s="47">
        <f t="shared" si="50"/>
        <v>0.15559122432398267</v>
      </c>
      <c r="J170" s="47">
        <f t="shared" si="51"/>
        <v>-1.8578198222318765E-05</v>
      </c>
      <c r="K170" s="47">
        <f t="shared" si="52"/>
        <v>0.03264462488294635</v>
      </c>
      <c r="L170" s="47"/>
      <c r="M170" s="47">
        <f t="shared" si="53"/>
        <v>0.005171449163605863</v>
      </c>
      <c r="N170" s="47">
        <f t="shared" si="54"/>
        <v>-0.4769842677245913</v>
      </c>
      <c r="O170" s="47">
        <f t="shared" si="55"/>
        <v>0.47070699396396626</v>
      </c>
      <c r="P170" s="47">
        <f t="shared" si="56"/>
        <v>-0.0011058245970191893</v>
      </c>
      <c r="Q170" s="47">
        <f t="shared" si="57"/>
        <v>1.9396292471017527</v>
      </c>
      <c r="R170" s="47"/>
      <c r="S170" s="47">
        <f t="shared" si="58"/>
        <v>0.008935450251691606</v>
      </c>
      <c r="T170" s="47">
        <f t="shared" si="59"/>
        <v>-0.3376870601721436</v>
      </c>
      <c r="U170" s="47">
        <f t="shared" si="60"/>
        <v>0.3178353783346755</v>
      </c>
      <c r="V170" s="47">
        <f t="shared" si="61"/>
        <v>-0.010916231585776481</v>
      </c>
      <c r="W170" s="47">
        <f t="shared" si="62"/>
        <v>10.322450052835388</v>
      </c>
      <c r="X170" s="47"/>
      <c r="Y170" s="47">
        <f t="shared" si="63"/>
        <v>0.011529989416697283</v>
      </c>
      <c r="Z170" s="47">
        <f t="shared" si="64"/>
        <v>0.4845487048194447</v>
      </c>
      <c r="AA170" s="47">
        <f t="shared" si="65"/>
        <v>-0.49946241971378885</v>
      </c>
      <c r="AB170" s="47">
        <f t="shared" si="66"/>
        <v>-0.0033837254776468706</v>
      </c>
      <c r="AC170" s="47">
        <f t="shared" si="67"/>
        <v>19.660235809638397</v>
      </c>
      <c r="AD170" s="47"/>
      <c r="AE170" s="47">
        <f t="shared" si="68"/>
        <v>0.013303865824745366</v>
      </c>
      <c r="AF170" s="47">
        <f t="shared" si="69"/>
        <v>0.846610094870641</v>
      </c>
      <c r="AG170" s="47">
        <f t="shared" si="70"/>
        <v>-0.8528420077320873</v>
      </c>
      <c r="AH170" s="47">
        <f t="shared" si="71"/>
        <v>0.0070719529632991</v>
      </c>
      <c r="AI170" s="47">
        <f t="shared" si="72"/>
        <v>24.712445233502816</v>
      </c>
      <c r="AJ170" s="47"/>
      <c r="AK170" s="47">
        <f t="shared" si="73"/>
        <v>0.013303998864068812</v>
      </c>
      <c r="AL170" s="47">
        <f t="shared" si="74"/>
        <v>0.8466343729800972</v>
      </c>
      <c r="AM170" s="47">
        <f t="shared" si="75"/>
        <v>-0.8528658071892475</v>
      </c>
      <c r="AN170" s="47">
        <f t="shared" si="76"/>
        <v>0.007072564654918567</v>
      </c>
      <c r="AO170" s="47">
        <f t="shared" si="77"/>
        <v>24.712805736287578</v>
      </c>
      <c r="AP170" s="47"/>
      <c r="AQ170" s="47">
        <f t="shared" si="78"/>
        <v>0.014573727697290872</v>
      </c>
      <c r="AR170" s="47">
        <f t="shared" si="79"/>
        <v>1.0665080941088725</v>
      </c>
      <c r="AS170" s="47">
        <f t="shared" si="80"/>
        <v>-1.0687481795761726</v>
      </c>
      <c r="AT170" s="47">
        <f t="shared" si="81"/>
        <v>0.012333642229990671</v>
      </c>
      <c r="AU170" s="47">
        <f t="shared" si="82"/>
        <v>28.074803314036483</v>
      </c>
      <c r="AV170" s="47"/>
      <c r="AW170" s="47">
        <f t="shared" si="83"/>
        <v>0.016293922908356934</v>
      </c>
      <c r="AX170" s="47">
        <f t="shared" si="84"/>
        <v>1.3377956386600307</v>
      </c>
      <c r="AY170" s="47">
        <f t="shared" si="85"/>
        <v>-1.3357994548694072</v>
      </c>
      <c r="AZ170" s="47">
        <f t="shared" si="86"/>
        <v>0.018290106698980457</v>
      </c>
      <c r="BA170" s="47">
        <f t="shared" si="87"/>
        <v>32.44930644735875</v>
      </c>
    </row>
    <row r="171" spans="1:53" ht="12.75">
      <c r="A171" s="47">
        <f t="shared" si="45"/>
        <v>0.5800000000000003</v>
      </c>
      <c r="B171" s="47">
        <f t="shared" si="44"/>
        <v>4.559999999999998</v>
      </c>
      <c r="C171" s="47">
        <f t="shared" si="46"/>
        <v>0.013187734118631722</v>
      </c>
      <c r="D171" s="47">
        <f t="shared" si="47"/>
        <v>14.86137006575855</v>
      </c>
      <c r="E171" s="47"/>
      <c r="F171" s="47"/>
      <c r="G171" s="47">
        <f t="shared" si="48"/>
        <v>0.001389414004585864</v>
      </c>
      <c r="H171" s="47">
        <f t="shared" si="49"/>
        <v>-0.15841896463557173</v>
      </c>
      <c r="I171" s="47">
        <f t="shared" si="50"/>
        <v>0.15701145876954303</v>
      </c>
      <c r="J171" s="47">
        <f t="shared" si="51"/>
        <v>-1.809186144283159E-05</v>
      </c>
      <c r="K171" s="47">
        <f t="shared" si="52"/>
        <v>0.032561402320309324</v>
      </c>
      <c r="L171" s="47"/>
      <c r="M171" s="47">
        <f t="shared" si="53"/>
        <v>0.005126281073240189</v>
      </c>
      <c r="N171" s="47">
        <f t="shared" si="54"/>
        <v>-0.48318378202834394</v>
      </c>
      <c r="O171" s="47">
        <f t="shared" si="55"/>
        <v>0.4769842677245913</v>
      </c>
      <c r="P171" s="47">
        <f t="shared" si="56"/>
        <v>-0.0010732332305124492</v>
      </c>
      <c r="Q171" s="47">
        <f t="shared" si="57"/>
        <v>1.9346923742413955</v>
      </c>
      <c r="R171" s="47"/>
      <c r="S171" s="47">
        <f t="shared" si="58"/>
        <v>0.00885740690027152</v>
      </c>
      <c r="T171" s="47">
        <f t="shared" si="59"/>
        <v>-0.35686759507273447</v>
      </c>
      <c r="U171" s="47">
        <f t="shared" si="60"/>
        <v>0.3376870601721436</v>
      </c>
      <c r="V171" s="47">
        <f t="shared" si="61"/>
        <v>-0.010323128000319315</v>
      </c>
      <c r="W171" s="47">
        <f t="shared" si="62"/>
        <v>10.274963664033919</v>
      </c>
      <c r="X171" s="47"/>
      <c r="Y171" s="47">
        <f t="shared" si="63"/>
        <v>0.011429285032411016</v>
      </c>
      <c r="Z171" s="47">
        <f t="shared" si="64"/>
        <v>0.46890014256559376</v>
      </c>
      <c r="AA171" s="47">
        <f t="shared" si="65"/>
        <v>-0.4845487048194447</v>
      </c>
      <c r="AB171" s="47">
        <f t="shared" si="66"/>
        <v>-0.004219277221439888</v>
      </c>
      <c r="AC171" s="47">
        <f t="shared" si="67"/>
        <v>19.640827134419773</v>
      </c>
      <c r="AD171" s="47"/>
      <c r="AE171" s="47">
        <f t="shared" si="68"/>
        <v>0.013187668179796282</v>
      </c>
      <c r="AF171" s="47">
        <f t="shared" si="69"/>
        <v>0.839953924735772</v>
      </c>
      <c r="AG171" s="47">
        <f t="shared" si="70"/>
        <v>-0.846610094870641</v>
      </c>
      <c r="AH171" s="47">
        <f t="shared" si="71"/>
        <v>0.006531498044927364</v>
      </c>
      <c r="AI171" s="47">
        <f t="shared" si="72"/>
        <v>24.74249012450948</v>
      </c>
      <c r="AJ171" s="47"/>
      <c r="AK171" s="47">
        <f t="shared" si="73"/>
        <v>0.01318780005713747</v>
      </c>
      <c r="AL171" s="47">
        <f t="shared" si="74"/>
        <v>0.839978691585192</v>
      </c>
      <c r="AM171" s="47">
        <f t="shared" si="75"/>
        <v>-0.8466343729800972</v>
      </c>
      <c r="AN171" s="47">
        <f t="shared" si="76"/>
        <v>0.006532118662232245</v>
      </c>
      <c r="AO171" s="47">
        <f t="shared" si="77"/>
        <v>24.742853482133846</v>
      </c>
      <c r="AP171" s="47"/>
      <c r="AQ171" s="47">
        <f t="shared" si="78"/>
        <v>0.014446438918310208</v>
      </c>
      <c r="AR171" s="47">
        <f t="shared" si="79"/>
        <v>1.0639104011840634</v>
      </c>
      <c r="AS171" s="47">
        <f t="shared" si="80"/>
        <v>-1.0665080941088725</v>
      </c>
      <c r="AT171" s="47">
        <f t="shared" si="81"/>
        <v>0.011848745993501053</v>
      </c>
      <c r="AU171" s="47">
        <f t="shared" si="82"/>
        <v>28.129307545606586</v>
      </c>
      <c r="AV171" s="47"/>
      <c r="AW171" s="47">
        <f t="shared" si="83"/>
        <v>0.01615160972707008</v>
      </c>
      <c r="AX171" s="47">
        <f t="shared" si="84"/>
        <v>1.339475073658793</v>
      </c>
      <c r="AY171" s="47">
        <f t="shared" si="85"/>
        <v>-1.3377956386600307</v>
      </c>
      <c r="AZ171" s="47">
        <f t="shared" si="86"/>
        <v>0.0178310447258323</v>
      </c>
      <c r="BA171" s="47">
        <f t="shared" si="87"/>
        <v>32.53132925309758</v>
      </c>
    </row>
    <row r="172" spans="1:53" ht="12.75">
      <c r="A172" s="47">
        <f t="shared" si="45"/>
        <v>0.5900000000000003</v>
      </c>
      <c r="B172" s="47">
        <f t="shared" si="44"/>
        <v>4.479999999999998</v>
      </c>
      <c r="C172" s="47">
        <f t="shared" si="46"/>
        <v>0.013074528400939922</v>
      </c>
      <c r="D172" s="47">
        <f t="shared" si="47"/>
        <v>14.920466934130799</v>
      </c>
      <c r="E172" s="47"/>
      <c r="F172" s="47"/>
      <c r="G172" s="47">
        <f t="shared" si="48"/>
        <v>0.0013774870421414242</v>
      </c>
      <c r="H172" s="47">
        <f t="shared" si="49"/>
        <v>-0.15981407805792858</v>
      </c>
      <c r="I172" s="47">
        <f t="shared" si="50"/>
        <v>0.15841896463557173</v>
      </c>
      <c r="J172" s="47">
        <f t="shared" si="51"/>
        <v>-1.7626380215435278E-05</v>
      </c>
      <c r="K172" s="47">
        <f t="shared" si="52"/>
        <v>0.032481731081735556</v>
      </c>
      <c r="L172" s="47"/>
      <c r="M172" s="47">
        <f t="shared" si="53"/>
        <v>0.005082276218216143</v>
      </c>
      <c r="N172" s="47">
        <f t="shared" si="54"/>
        <v>-0.48930828003082233</v>
      </c>
      <c r="O172" s="47">
        <f t="shared" si="55"/>
        <v>0.48318378202834394</v>
      </c>
      <c r="P172" s="47">
        <f t="shared" si="56"/>
        <v>-0.0010422217842622206</v>
      </c>
      <c r="Q172" s="47">
        <f t="shared" si="57"/>
        <v>1.9299815317765303</v>
      </c>
      <c r="R172" s="47"/>
      <c r="S172" s="47">
        <f t="shared" si="58"/>
        <v>0.008781373436447215</v>
      </c>
      <c r="T172" s="47">
        <f t="shared" si="59"/>
        <v>-0.37543920766607247</v>
      </c>
      <c r="U172" s="47">
        <f t="shared" si="60"/>
        <v>0.35686759507273447</v>
      </c>
      <c r="V172" s="47">
        <f t="shared" si="61"/>
        <v>-0.009790239156890812</v>
      </c>
      <c r="W172" s="47">
        <f t="shared" si="62"/>
        <v>10.230711783044773</v>
      </c>
      <c r="X172" s="47"/>
      <c r="Y172" s="47">
        <f t="shared" si="63"/>
        <v>0.011331174136091818</v>
      </c>
      <c r="Z172" s="47">
        <f t="shared" si="64"/>
        <v>0.4524880369819078</v>
      </c>
      <c r="AA172" s="47">
        <f t="shared" si="65"/>
        <v>-0.46890014256559376</v>
      </c>
      <c r="AB172" s="47">
        <f t="shared" si="66"/>
        <v>-0.005080931447594139</v>
      </c>
      <c r="AC172" s="47">
        <f t="shared" si="67"/>
        <v>19.617861324276646</v>
      </c>
      <c r="AD172" s="47"/>
      <c r="AE172" s="47">
        <f t="shared" si="68"/>
        <v>0.013074463028134486</v>
      </c>
      <c r="AF172" s="47">
        <f t="shared" si="69"/>
        <v>0.8328718845458183</v>
      </c>
      <c r="AG172" s="47">
        <f t="shared" si="70"/>
        <v>-0.839953924735772</v>
      </c>
      <c r="AH172" s="47">
        <f t="shared" si="71"/>
        <v>0.0059924228381808</v>
      </c>
      <c r="AI172" s="47">
        <f t="shared" si="72"/>
        <v>24.769575875738056</v>
      </c>
      <c r="AJ172" s="47"/>
      <c r="AK172" s="47">
        <f t="shared" si="73"/>
        <v>0.013074593773418495</v>
      </c>
      <c r="AL172" s="47">
        <f t="shared" si="74"/>
        <v>0.8328971507673844</v>
      </c>
      <c r="AM172" s="47">
        <f t="shared" si="75"/>
        <v>-0.839978691585192</v>
      </c>
      <c r="AN172" s="47">
        <f t="shared" si="76"/>
        <v>0.005993052955610811</v>
      </c>
      <c r="AO172" s="47">
        <f t="shared" si="77"/>
        <v>24.769942081493205</v>
      </c>
      <c r="AP172" s="47"/>
      <c r="AQ172" s="47">
        <f t="shared" si="78"/>
        <v>0.014322428267873487</v>
      </c>
      <c r="AR172" s="47">
        <f t="shared" si="79"/>
        <v>1.0609566902433172</v>
      </c>
      <c r="AS172" s="47">
        <f t="shared" si="80"/>
        <v>-1.0639104011840634</v>
      </c>
      <c r="AT172" s="47">
        <f t="shared" si="81"/>
        <v>0.011368717327127298</v>
      </c>
      <c r="AU172" s="47">
        <f t="shared" si="82"/>
        <v>28.1806941479252</v>
      </c>
      <c r="AV172" s="47"/>
      <c r="AW172" s="47">
        <f t="shared" si="83"/>
        <v>0.016012961604914843</v>
      </c>
      <c r="AX172" s="47">
        <f t="shared" si="84"/>
        <v>1.3408410556185801</v>
      </c>
      <c r="AY172" s="47">
        <f t="shared" si="85"/>
        <v>-1.339475073658793</v>
      </c>
      <c r="AZ172" s="47">
        <f t="shared" si="86"/>
        <v>0.017378943564702043</v>
      </c>
      <c r="BA172" s="47">
        <f t="shared" si="87"/>
        <v>32.60988207801003</v>
      </c>
    </row>
    <row r="173" spans="1:53" ht="12.75">
      <c r="A173" s="47">
        <f t="shared" si="45"/>
        <v>0.6000000000000003</v>
      </c>
      <c r="B173" s="47">
        <f t="shared" si="44"/>
        <v>4.399999999999998</v>
      </c>
      <c r="C173" s="47">
        <f t="shared" si="46"/>
        <v>0.012964188909245333</v>
      </c>
      <c r="D173" s="47">
        <f t="shared" si="47"/>
        <v>14.978027932887848</v>
      </c>
      <c r="E173" s="47"/>
      <c r="F173" s="47"/>
      <c r="G173" s="47">
        <f t="shared" si="48"/>
        <v>0.0013658620553438246</v>
      </c>
      <c r="H173" s="47">
        <f t="shared" si="49"/>
        <v>-0.1611971206367968</v>
      </c>
      <c r="I173" s="47">
        <f t="shared" si="50"/>
        <v>0.15981407805792858</v>
      </c>
      <c r="J173" s="47">
        <f t="shared" si="51"/>
        <v>-1.718052352439603E-05</v>
      </c>
      <c r="K173" s="47">
        <f t="shared" si="52"/>
        <v>0.03240544955728724</v>
      </c>
      <c r="L173" s="47"/>
      <c r="M173" s="47">
        <f t="shared" si="53"/>
        <v>0.005039385510622502</v>
      </c>
      <c r="N173" s="47">
        <f t="shared" si="54"/>
        <v>-0.49536034997014117</v>
      </c>
      <c r="O173" s="47">
        <f t="shared" si="55"/>
        <v>0.48930828003082233</v>
      </c>
      <c r="P173" s="47">
        <f t="shared" si="56"/>
        <v>-0.0010126844286963421</v>
      </c>
      <c r="Q173" s="47">
        <f t="shared" si="57"/>
        <v>1.9254852129131186</v>
      </c>
      <c r="R173" s="47"/>
      <c r="S173" s="47">
        <f t="shared" si="58"/>
        <v>0.008707265044033742</v>
      </c>
      <c r="T173" s="47">
        <f t="shared" si="59"/>
        <v>-0.3934547902123942</v>
      </c>
      <c r="U173" s="47">
        <f t="shared" si="60"/>
        <v>0.37543920766607247</v>
      </c>
      <c r="V173" s="47">
        <f t="shared" si="61"/>
        <v>-0.009308317502288</v>
      </c>
      <c r="W173" s="47">
        <f t="shared" si="62"/>
        <v>10.189382853334614</v>
      </c>
      <c r="X173" s="47"/>
      <c r="Y173" s="47">
        <f t="shared" si="63"/>
        <v>0.011235547283930223</v>
      </c>
      <c r="Z173" s="47">
        <f t="shared" si="64"/>
        <v>0.4352795333182575</v>
      </c>
      <c r="AA173" s="47">
        <f t="shared" si="65"/>
        <v>-0.4524880369819078</v>
      </c>
      <c r="AB173" s="47">
        <f t="shared" si="66"/>
        <v>-0.0059729563797200624</v>
      </c>
      <c r="AC173" s="47">
        <f t="shared" si="67"/>
        <v>19.59134139795069</v>
      </c>
      <c r="AD173" s="47"/>
      <c r="AE173" s="47">
        <f t="shared" si="68"/>
        <v>0.012964124088138735</v>
      </c>
      <c r="AF173" s="47">
        <f t="shared" si="69"/>
        <v>0.825361939076767</v>
      </c>
      <c r="AG173" s="47">
        <f t="shared" si="70"/>
        <v>-0.8328718845458183</v>
      </c>
      <c r="AH173" s="47">
        <f t="shared" si="71"/>
        <v>0.00545417861908748</v>
      </c>
      <c r="AI173" s="47">
        <f t="shared" si="72"/>
        <v>24.793792428806803</v>
      </c>
      <c r="AJ173" s="47"/>
      <c r="AK173" s="47">
        <f t="shared" si="73"/>
        <v>0.012964253730027828</v>
      </c>
      <c r="AL173" s="47">
        <f t="shared" si="74"/>
        <v>0.825387715884762</v>
      </c>
      <c r="AM173" s="47">
        <f t="shared" si="75"/>
        <v>-0.8328971507673844</v>
      </c>
      <c r="AN173" s="47">
        <f t="shared" si="76"/>
        <v>0.005454818847405507</v>
      </c>
      <c r="AO173" s="47">
        <f t="shared" si="77"/>
        <v>24.794161477175685</v>
      </c>
      <c r="AP173" s="47"/>
      <c r="AQ173" s="47">
        <f t="shared" si="78"/>
        <v>0.014201557410703926</v>
      </c>
      <c r="AR173" s="47">
        <f t="shared" si="79"/>
        <v>1.0576483044234517</v>
      </c>
      <c r="AS173" s="47">
        <f t="shared" si="80"/>
        <v>-1.0609566902433172</v>
      </c>
      <c r="AT173" s="47">
        <f t="shared" si="81"/>
        <v>0.010893171590838469</v>
      </c>
      <c r="AU173" s="47">
        <f t="shared" si="82"/>
        <v>28.229059829788525</v>
      </c>
      <c r="AV173" s="47"/>
      <c r="AW173" s="47">
        <f t="shared" si="83"/>
        <v>0.01587782387834994</v>
      </c>
      <c r="AX173" s="47">
        <f t="shared" si="84"/>
        <v>1.3418966780953279</v>
      </c>
      <c r="AY173" s="47">
        <f t="shared" si="85"/>
        <v>-1.3408410556185801</v>
      </c>
      <c r="AZ173" s="47">
        <f t="shared" si="86"/>
        <v>0.016933446355097637</v>
      </c>
      <c r="BA173" s="47">
        <f t="shared" si="87"/>
        <v>32.68506657982667</v>
      </c>
    </row>
    <row r="174" spans="1:53" ht="12.75">
      <c r="A174" s="47">
        <f t="shared" si="45"/>
        <v>0.6100000000000003</v>
      </c>
      <c r="B174" s="47">
        <f t="shared" si="44"/>
        <v>4.319999999999997</v>
      </c>
      <c r="C174" s="47">
        <f t="shared" si="46"/>
        <v>0.012856596698364031</v>
      </c>
      <c r="D174" s="47">
        <f t="shared" si="47"/>
        <v>15.034082694492716</v>
      </c>
      <c r="E174" s="47"/>
      <c r="F174" s="47"/>
      <c r="G174" s="47">
        <f t="shared" si="48"/>
        <v>0.0013545265125403314</v>
      </c>
      <c r="H174" s="47">
        <f t="shared" si="49"/>
        <v>-0.16256840030156716</v>
      </c>
      <c r="I174" s="47">
        <f t="shared" si="50"/>
        <v>0.1611971206367968</v>
      </c>
      <c r="J174" s="47">
        <f t="shared" si="51"/>
        <v>-1.6753152230014612E-05</v>
      </c>
      <c r="K174" s="47">
        <f t="shared" si="52"/>
        <v>0.03233240581356438</v>
      </c>
      <c r="L174" s="47"/>
      <c r="M174" s="47">
        <f t="shared" si="53"/>
        <v>0.004997562714582836</v>
      </c>
      <c r="N174" s="47">
        <f t="shared" si="54"/>
        <v>-0.5013424370152044</v>
      </c>
      <c r="O174" s="47">
        <f t="shared" si="55"/>
        <v>0.49536034997014117</v>
      </c>
      <c r="P174" s="47">
        <f t="shared" si="56"/>
        <v>-0.0009845243304804074</v>
      </c>
      <c r="Q174" s="47">
        <f t="shared" si="57"/>
        <v>1.921192686832224</v>
      </c>
      <c r="R174" s="47"/>
      <c r="S174" s="47">
        <f t="shared" si="58"/>
        <v>0.008635001834713414</v>
      </c>
      <c r="T174" s="47">
        <f t="shared" si="59"/>
        <v>-0.4109598070001514</v>
      </c>
      <c r="U174" s="47">
        <f t="shared" si="60"/>
        <v>0.3934547902123942</v>
      </c>
      <c r="V174" s="47">
        <f t="shared" si="61"/>
        <v>-0.008870014953043737</v>
      </c>
      <c r="W174" s="47">
        <f t="shared" si="62"/>
        <v>10.150709588139343</v>
      </c>
      <c r="X174" s="47"/>
      <c r="Y174" s="47">
        <f t="shared" si="63"/>
        <v>0.01114230139086264</v>
      </c>
      <c r="Z174" s="47">
        <f t="shared" si="64"/>
        <v>0.4172368253229255</v>
      </c>
      <c r="AA174" s="47">
        <f t="shared" si="65"/>
        <v>-0.4352795333182575</v>
      </c>
      <c r="AB174" s="47">
        <f t="shared" si="66"/>
        <v>-0.006900406604469389</v>
      </c>
      <c r="AC174" s="47">
        <f t="shared" si="67"/>
        <v>19.5612556251552</v>
      </c>
      <c r="AD174" s="47"/>
      <c r="AE174" s="47">
        <f t="shared" si="68"/>
        <v>0.012856532415219831</v>
      </c>
      <c r="AF174" s="47">
        <f t="shared" si="69"/>
        <v>0.8174216188424667</v>
      </c>
      <c r="AG174" s="47">
        <f t="shared" si="70"/>
        <v>-0.825361939076767</v>
      </c>
      <c r="AH174" s="47">
        <f t="shared" si="71"/>
        <v>0.0049162121809194215</v>
      </c>
      <c r="AI174" s="47">
        <f t="shared" si="72"/>
        <v>24.81522711391561</v>
      </c>
      <c r="AJ174" s="47"/>
      <c r="AK174" s="47">
        <f t="shared" si="73"/>
        <v>0.012856660981186816</v>
      </c>
      <c r="AL174" s="47">
        <f t="shared" si="74"/>
        <v>0.8174479180748369</v>
      </c>
      <c r="AM174" s="47">
        <f t="shared" si="75"/>
        <v>-0.825387715884762</v>
      </c>
      <c r="AN174" s="47">
        <f t="shared" si="76"/>
        <v>0.0049168631712616095</v>
      </c>
      <c r="AO174" s="47">
        <f t="shared" si="77"/>
        <v>24.815599000602386</v>
      </c>
      <c r="AP174" s="47"/>
      <c r="AQ174" s="47">
        <f t="shared" si="78"/>
        <v>0.014083696048880844</v>
      </c>
      <c r="AR174" s="47">
        <f t="shared" si="79"/>
        <v>1.0539863454322298</v>
      </c>
      <c r="AS174" s="47">
        <f t="shared" si="80"/>
        <v>-1.0576483044234517</v>
      </c>
      <c r="AT174" s="47">
        <f t="shared" si="81"/>
        <v>0.01042173705765892</v>
      </c>
      <c r="AU174" s="47">
        <f t="shared" si="82"/>
        <v>28.27449860335992</v>
      </c>
      <c r="AV174" s="47"/>
      <c r="AW174" s="47">
        <f t="shared" si="83"/>
        <v>0.01574605086987138</v>
      </c>
      <c r="AX174" s="47">
        <f t="shared" si="84"/>
        <v>1.3426448415173606</v>
      </c>
      <c r="AY174" s="47">
        <f t="shared" si="85"/>
        <v>-1.3418966780953279</v>
      </c>
      <c r="AZ174" s="47">
        <f t="shared" si="86"/>
        <v>0.01649421429190423</v>
      </c>
      <c r="BA174" s="47">
        <f t="shared" si="87"/>
        <v>32.75698135413937</v>
      </c>
    </row>
    <row r="175" spans="1:53" ht="12.75">
      <c r="A175" s="47">
        <f t="shared" si="45"/>
        <v>0.6200000000000003</v>
      </c>
      <c r="B175" s="47">
        <f t="shared" si="44"/>
        <v>4.2399999999999975</v>
      </c>
      <c r="C175" s="47">
        <f t="shared" si="46"/>
        <v>0.01275163962103143</v>
      </c>
      <c r="D175" s="47">
        <f t="shared" si="47"/>
        <v>15.08865971207073</v>
      </c>
      <c r="E175" s="47"/>
      <c r="F175" s="47"/>
      <c r="G175" s="47">
        <f t="shared" si="48"/>
        <v>0.0013434685982834547</v>
      </c>
      <c r="H175" s="47">
        <f t="shared" si="49"/>
        <v>-0.16392821211067468</v>
      </c>
      <c r="I175" s="47">
        <f t="shared" si="50"/>
        <v>0.16256840030156716</v>
      </c>
      <c r="J175" s="47">
        <f t="shared" si="51"/>
        <v>-1.6343210824054655E-05</v>
      </c>
      <c r="K175" s="47">
        <f t="shared" si="52"/>
        <v>0.032262456871237424</v>
      </c>
      <c r="L175" s="47"/>
      <c r="M175" s="47">
        <f t="shared" si="53"/>
        <v>0.004956764236679602</v>
      </c>
      <c r="N175" s="47">
        <f t="shared" si="54"/>
        <v>-0.5072568539817986</v>
      </c>
      <c r="O175" s="47">
        <f t="shared" si="55"/>
        <v>0.5013424370152044</v>
      </c>
      <c r="P175" s="47">
        <f t="shared" si="56"/>
        <v>-0.0009576527299146598</v>
      </c>
      <c r="Q175" s="47">
        <f t="shared" si="57"/>
        <v>1.9170939331481893</v>
      </c>
      <c r="R175" s="47"/>
      <c r="S175" s="47">
        <f t="shared" si="58"/>
        <v>0.008564508485921624</v>
      </c>
      <c r="T175" s="47">
        <f t="shared" si="59"/>
        <v>-0.4279937163260868</v>
      </c>
      <c r="U175" s="47">
        <f t="shared" si="60"/>
        <v>0.4109598070001514</v>
      </c>
      <c r="V175" s="47">
        <f t="shared" si="61"/>
        <v>-0.008469400840013797</v>
      </c>
      <c r="W175" s="47">
        <f t="shared" si="62"/>
        <v>10.114460552544083</v>
      </c>
      <c r="X175" s="47"/>
      <c r="Y175" s="47">
        <f t="shared" si="63"/>
        <v>0.011051339263311984</v>
      </c>
      <c r="Z175" s="47">
        <f t="shared" si="64"/>
        <v>0.3983161342485336</v>
      </c>
      <c r="AA175" s="47">
        <f t="shared" si="65"/>
        <v>-0.4172368253229255</v>
      </c>
      <c r="AB175" s="47">
        <f t="shared" si="66"/>
        <v>-0.007869351811079894</v>
      </c>
      <c r="AC175" s="47">
        <f t="shared" si="67"/>
        <v>19.52757479940378</v>
      </c>
      <c r="AD175" s="47"/>
      <c r="AE175" s="47">
        <f t="shared" si="68"/>
        <v>0.012751575862673928</v>
      </c>
      <c r="AF175" s="47">
        <f t="shared" si="69"/>
        <v>0.8090480055886616</v>
      </c>
      <c r="AG175" s="47">
        <f t="shared" si="70"/>
        <v>-0.8174216188424667</v>
      </c>
      <c r="AH175" s="47">
        <f t="shared" si="71"/>
        <v>0.004377962608868913</v>
      </c>
      <c r="AI175" s="47">
        <f t="shared" si="72"/>
        <v>24.83396479388157</v>
      </c>
      <c r="AJ175" s="47"/>
      <c r="AK175" s="47">
        <f t="shared" si="73"/>
        <v>0.01275170337907014</v>
      </c>
      <c r="AL175" s="47">
        <f t="shared" si="74"/>
        <v>0.8090748397530607</v>
      </c>
      <c r="AM175" s="47">
        <f t="shared" si="75"/>
        <v>-0.8174479180748369</v>
      </c>
      <c r="AN175" s="47">
        <f t="shared" si="76"/>
        <v>0.004378625057294028</v>
      </c>
      <c r="AO175" s="47">
        <f t="shared" si="77"/>
        <v>24.834339515847606</v>
      </c>
      <c r="AP175" s="47"/>
      <c r="AQ175" s="47">
        <f t="shared" si="78"/>
        <v>0.013968721331231082</v>
      </c>
      <c r="AR175" s="47">
        <f t="shared" si="79"/>
        <v>1.0499716774879044</v>
      </c>
      <c r="AS175" s="47">
        <f t="shared" si="80"/>
        <v>-1.0539863454322298</v>
      </c>
      <c r="AT175" s="47">
        <f t="shared" si="81"/>
        <v>0.009954053386905803</v>
      </c>
      <c r="AU175" s="47">
        <f t="shared" si="82"/>
        <v>28.317101951855875</v>
      </c>
      <c r="AV175" s="47"/>
      <c r="AW175" s="47">
        <f t="shared" si="83"/>
        <v>0.015617505227692029</v>
      </c>
      <c r="AX175" s="47">
        <f t="shared" si="84"/>
        <v>1.3430882615009547</v>
      </c>
      <c r="AY175" s="47">
        <f t="shared" si="85"/>
        <v>-1.3426448415173606</v>
      </c>
      <c r="AZ175" s="47">
        <f t="shared" si="86"/>
        <v>0.016060925211286214</v>
      </c>
      <c r="BA175" s="47">
        <f t="shared" si="87"/>
        <v>32.82572211404368</v>
      </c>
    </row>
    <row r="176" spans="1:53" ht="12.75">
      <c r="A176" s="47">
        <f t="shared" si="45"/>
        <v>0.6300000000000003</v>
      </c>
      <c r="B176" s="47">
        <f t="shared" si="44"/>
        <v>4.1599999999999975</v>
      </c>
      <c r="C176" s="47">
        <f t="shared" si="46"/>
        <v>0.012649211836392116</v>
      </c>
      <c r="D176" s="47">
        <f t="shared" si="47"/>
        <v>15.141786401783577</v>
      </c>
      <c r="E176" s="47"/>
      <c r="F176" s="47"/>
      <c r="G176" s="47">
        <f t="shared" si="48"/>
        <v>0.0013326771615471387</v>
      </c>
      <c r="H176" s="47">
        <f t="shared" si="49"/>
        <v>-0.16527683899226764</v>
      </c>
      <c r="I176" s="47">
        <f t="shared" si="50"/>
        <v>0.16392821211067468</v>
      </c>
      <c r="J176" s="47">
        <f t="shared" si="51"/>
        <v>-1.594972004581585E-05</v>
      </c>
      <c r="K176" s="47">
        <f t="shared" si="52"/>
        <v>0.032195468047045</v>
      </c>
      <c r="L176" s="47"/>
      <c r="M176" s="47">
        <f t="shared" si="53"/>
        <v>0.004916948934896363</v>
      </c>
      <c r="N176" s="47">
        <f t="shared" si="54"/>
        <v>-0.5131057910454045</v>
      </c>
      <c r="O176" s="47">
        <f t="shared" si="55"/>
        <v>0.5072568539817986</v>
      </c>
      <c r="P176" s="47">
        <f t="shared" si="56"/>
        <v>-0.0009319881287095377</v>
      </c>
      <c r="Q176" s="47">
        <f t="shared" si="57"/>
        <v>1.9131795830076093</v>
      </c>
      <c r="R176" s="47"/>
      <c r="S176" s="47">
        <f t="shared" si="58"/>
        <v>0.008495713910729057</v>
      </c>
      <c r="T176" s="47">
        <f t="shared" si="59"/>
        <v>-0.444591053564914</v>
      </c>
      <c r="U176" s="47">
        <f t="shared" si="60"/>
        <v>0.4279937163260868</v>
      </c>
      <c r="V176" s="47">
        <f t="shared" si="61"/>
        <v>-0.008101623328098162</v>
      </c>
      <c r="W176" s="47">
        <f t="shared" si="62"/>
        <v>10.080433734566071</v>
      </c>
      <c r="X176" s="47"/>
      <c r="Y176" s="47">
        <f t="shared" si="63"/>
        <v>0.01096256917321537</v>
      </c>
      <c r="Z176" s="47">
        <f t="shared" si="64"/>
        <v>0.378466372346667</v>
      </c>
      <c r="AA176" s="47">
        <f t="shared" si="65"/>
        <v>-0.3983161342485336</v>
      </c>
      <c r="AB176" s="47">
        <f t="shared" si="66"/>
        <v>-0.008887192728651239</v>
      </c>
      <c r="AC176" s="47">
        <f t="shared" si="67"/>
        <v>19.490248589943445</v>
      </c>
      <c r="AD176" s="47"/>
      <c r="AE176" s="47">
        <f t="shared" si="68"/>
        <v>0.012649148590174818</v>
      </c>
      <c r="AF176" s="47">
        <f t="shared" si="69"/>
        <v>0.8002377148793464</v>
      </c>
      <c r="AG176" s="47">
        <f t="shared" si="70"/>
        <v>-0.8090480055886616</v>
      </c>
      <c r="AH176" s="47">
        <f t="shared" si="71"/>
        <v>0.003838857880859581</v>
      </c>
      <c r="AI176" s="47">
        <f t="shared" si="72"/>
        <v>24.85008799698118</v>
      </c>
      <c r="AJ176" s="47"/>
      <c r="AK176" s="47">
        <f t="shared" si="73"/>
        <v>0.012649275082293182</v>
      </c>
      <c r="AL176" s="47">
        <f t="shared" si="74"/>
        <v>0.800265097204246</v>
      </c>
      <c r="AM176" s="47">
        <f t="shared" si="75"/>
        <v>-0.8090748397530607</v>
      </c>
      <c r="AN176" s="47">
        <f t="shared" si="76"/>
        <v>0.0038395325334784625</v>
      </c>
      <c r="AO176" s="47">
        <f t="shared" si="77"/>
        <v>24.850465552488217</v>
      </c>
      <c r="AP176" s="47"/>
      <c r="AQ176" s="47">
        <f t="shared" si="78"/>
        <v>0.013856517314906615</v>
      </c>
      <c r="AR176" s="47">
        <f t="shared" si="79"/>
        <v>1.0456049303547221</v>
      </c>
      <c r="AS176" s="47">
        <f t="shared" si="80"/>
        <v>-1.0499716774879044</v>
      </c>
      <c r="AT176" s="47">
        <f t="shared" si="81"/>
        <v>0.009489770181724255</v>
      </c>
      <c r="AU176" s="47">
        <f t="shared" si="82"/>
        <v>28.356958986619116</v>
      </c>
      <c r="AV176" s="47"/>
      <c r="AW176" s="47">
        <f t="shared" si="83"/>
        <v>0.015492057323767027</v>
      </c>
      <c r="AX176" s="47">
        <f t="shared" si="84"/>
        <v>1.3432294764723316</v>
      </c>
      <c r="AY176" s="47">
        <f t="shared" si="85"/>
        <v>-1.3430882615009547</v>
      </c>
      <c r="AZ176" s="47">
        <f t="shared" si="86"/>
        <v>0.015633272295143996</v>
      </c>
      <c r="BA176" s="47">
        <f t="shared" si="87"/>
        <v>32.891381857683285</v>
      </c>
    </row>
    <row r="177" spans="1:53" ht="12.75">
      <c r="A177" s="47">
        <f t="shared" si="45"/>
        <v>0.6400000000000003</v>
      </c>
      <c r="B177" s="47">
        <f aca="true" t="shared" si="88" ref="B177:B208">IF(A177&lt;$C$44,1,IF(A177&lt;$D$44,1-(1-$D$43)*(A177-$C$44)/($D$44-$C$44),IF(A177&lt;=1,$D$43-($D$43-$E$43)*(A177-$D$44)/(1-$D$44),0)))*$C$39</f>
        <v>4.0799999999999965</v>
      </c>
      <c r="C177" s="47">
        <f t="shared" si="46"/>
        <v>0.012549213361245704</v>
      </c>
      <c r="D177" s="47">
        <f t="shared" si="47"/>
        <v>15.19348916083191</v>
      </c>
      <c r="E177" s="47"/>
      <c r="F177" s="47"/>
      <c r="G177" s="47">
        <f t="shared" si="48"/>
        <v>0.0013221416684475803</v>
      </c>
      <c r="H177" s="47">
        <f t="shared" si="49"/>
        <v>-0.1666145524309712</v>
      </c>
      <c r="I177" s="47">
        <f t="shared" si="50"/>
        <v>0.16527683899226764</v>
      </c>
      <c r="J177" s="47">
        <f t="shared" si="51"/>
        <v>-1.557177025598988E-05</v>
      </c>
      <c r="K177" s="47">
        <f t="shared" si="52"/>
        <v>0.03213131235359032</v>
      </c>
      <c r="L177" s="47"/>
      <c r="M177" s="47">
        <f t="shared" si="53"/>
        <v>0.004878077944179944</v>
      </c>
      <c r="N177" s="47">
        <f t="shared" si="54"/>
        <v>-0.5188913245626768</v>
      </c>
      <c r="O177" s="47">
        <f t="shared" si="55"/>
        <v>0.5131057910454045</v>
      </c>
      <c r="P177" s="47">
        <f t="shared" si="56"/>
        <v>-0.0009074555730923528</v>
      </c>
      <c r="Q177" s="47">
        <f t="shared" si="57"/>
        <v>1.9094408660464688</v>
      </c>
      <c r="R177" s="47"/>
      <c r="S177" s="47">
        <f t="shared" si="58"/>
        <v>0.008428550956440564</v>
      </c>
      <c r="T177" s="47">
        <f t="shared" si="59"/>
        <v>-0.4607822704808491</v>
      </c>
      <c r="U177" s="47">
        <f t="shared" si="60"/>
        <v>0.444591053564914</v>
      </c>
      <c r="V177" s="47">
        <f t="shared" si="61"/>
        <v>-0.007762665959494486</v>
      </c>
      <c r="W177" s="47">
        <f t="shared" si="62"/>
        <v>10.048451550812954</v>
      </c>
      <c r="X177" s="47"/>
      <c r="Y177" s="47">
        <f t="shared" si="63"/>
        <v>0.010875904469106716</v>
      </c>
      <c r="Z177" s="47">
        <f t="shared" si="64"/>
        <v>0.3576273600782048</v>
      </c>
      <c r="AA177" s="47">
        <f t="shared" si="65"/>
        <v>-0.378466372346667</v>
      </c>
      <c r="AB177" s="47">
        <f t="shared" si="66"/>
        <v>-0.009963107799355553</v>
      </c>
      <c r="AC177" s="47">
        <f t="shared" si="67"/>
        <v>19.4492005858101</v>
      </c>
      <c r="AD177" s="47"/>
      <c r="AE177" s="47">
        <f t="shared" si="68"/>
        <v>0.012549150615022032</v>
      </c>
      <c r="AF177" s="47">
        <f t="shared" si="69"/>
        <v>0.7909868755041533</v>
      </c>
      <c r="AG177" s="47">
        <f t="shared" si="70"/>
        <v>-0.8002377148793464</v>
      </c>
      <c r="AH177" s="47">
        <f t="shared" si="71"/>
        <v>0.0032983112398289327</v>
      </c>
      <c r="AI177" s="47">
        <f t="shared" si="72"/>
        <v>24.863677039289275</v>
      </c>
      <c r="AJ177" s="47"/>
      <c r="AK177" s="47">
        <f t="shared" si="73"/>
        <v>0.012549276107155645</v>
      </c>
      <c r="AL177" s="47">
        <f t="shared" si="74"/>
        <v>0.7910148199957023</v>
      </c>
      <c r="AM177" s="47">
        <f t="shared" si="75"/>
        <v>-0.800265097204246</v>
      </c>
      <c r="AN177" s="47">
        <f t="shared" si="76"/>
        <v>0.00329899889861196</v>
      </c>
      <c r="AO177" s="47">
        <f t="shared" si="77"/>
        <v>24.8640574279505</v>
      </c>
      <c r="AP177" s="47"/>
      <c r="AQ177" s="47">
        <f t="shared" si="78"/>
        <v>0.013746974473798997</v>
      </c>
      <c r="AR177" s="47">
        <f t="shared" si="79"/>
        <v>1.040886501498172</v>
      </c>
      <c r="AS177" s="47">
        <f t="shared" si="80"/>
        <v>-1.0456049303547221</v>
      </c>
      <c r="AT177" s="47">
        <f t="shared" si="81"/>
        <v>0.009028545617248973</v>
      </c>
      <c r="AU177" s="47">
        <f t="shared" si="82"/>
        <v>28.394156594562183</v>
      </c>
      <c r="AV177" s="47"/>
      <c r="AW177" s="47">
        <f t="shared" si="83"/>
        <v>0.015369584704184478</v>
      </c>
      <c r="AX177" s="47">
        <f t="shared" si="84"/>
        <v>1.343070854649795</v>
      </c>
      <c r="AY177" s="47">
        <f t="shared" si="85"/>
        <v>-1.3432294764723316</v>
      </c>
      <c r="AZ177" s="47">
        <f t="shared" si="86"/>
        <v>0.015210962881647694</v>
      </c>
      <c r="BA177" s="47">
        <f t="shared" si="87"/>
        <v>32.95405102475567</v>
      </c>
    </row>
    <row r="178" spans="1:53" ht="12.75">
      <c r="A178" s="47">
        <f aca="true" t="shared" si="89" ref="A178:A213">A177+0.01</f>
        <v>0.6500000000000004</v>
      </c>
      <c r="B178" s="47">
        <f t="shared" si="88"/>
        <v>3.9999999999999973</v>
      </c>
      <c r="C178" s="47">
        <f aca="true" t="shared" si="90" ref="C178:C213">2*(SQRT(A178)-SQRT(A177))</f>
        <v>0.012451549659709737</v>
      </c>
      <c r="D178" s="47">
        <f aca="true" t="shared" si="91" ref="D178:D209">D177+0.5*(B177+B178)*C178</f>
        <v>15.243793421457136</v>
      </c>
      <c r="E178" s="47"/>
      <c r="F178" s="47"/>
      <c r="G178" s="47">
        <f aca="true" t="shared" si="92" ref="G178:G213">2*SQRT($I$110)*(SQRT(A178)-SQRT(A177))</f>
        <v>0.0013118521590115314</v>
      </c>
      <c r="H178" s="47">
        <f aca="true" t="shared" si="93" ref="H178:H213">-(A178-$I$110)*LN(ABS((SQRT(A178)+SQRT($I$110))/(SQRT(A178)-SQRT($I$110))))</f>
        <v>-0.1679416131054643</v>
      </c>
      <c r="I178" s="47">
        <f aca="true" t="shared" si="94" ref="I178:I213">(A177-$I$110)*LN(ABS((SQRT(A177)+SQRT($I$110))/(SQRT(A177)-SQRT($I$110))))</f>
        <v>0.1666145524309712</v>
      </c>
      <c r="J178" s="47">
        <f aca="true" t="shared" si="95" ref="J178:J209">G178+H178+I178</f>
        <v>-1.5208515481562879E-05</v>
      </c>
      <c r="K178" s="47">
        <f aca="true" t="shared" si="96" ref="K178:K209">K177+0.5*(B177+B178)*J178</f>
        <v>0.032069869951044806</v>
      </c>
      <c r="L178" s="47"/>
      <c r="M178" s="47">
        <f aca="true" t="shared" si="97" ref="M178:M213">2*SQRT($O$110)*(SQRT(A178)-SQRT(A177))</f>
        <v>0.004840114516935906</v>
      </c>
      <c r="N178" s="47">
        <f aca="true" t="shared" si="98" ref="N178:N213">-(A178-$O$110)*LN(ABS((SQRT(A178)+SQRT($O$110))/(SQRT(A178)-SQRT($O$110))))</f>
        <v>-0.5246154250991168</v>
      </c>
      <c r="O178" s="47">
        <f aca="true" t="shared" si="99" ref="O178:O213">(A177-$O$110)*LN(ABS((SQRT(A177)+SQRT($O$110))/(SQRT(A177)-SQRT($O$110))))</f>
        <v>0.5188913245626768</v>
      </c>
      <c r="P178" s="47">
        <f aca="true" t="shared" si="100" ref="P178:P209">M178+N178+O178</f>
        <v>-0.0008839860195041238</v>
      </c>
      <c r="Q178" s="47">
        <f aca="true" t="shared" si="101" ref="Q178:Q209">Q177+0.5*(B177+B178)*P178</f>
        <v>1.905869562527672</v>
      </c>
      <c r="R178" s="47"/>
      <c r="S178" s="47">
        <f aca="true" t="shared" si="102" ref="S178:S213">2*SQRT($U$110)*(SQRT(A178)-SQRT(A177))</f>
        <v>0.008362956128996433</v>
      </c>
      <c r="T178" s="47">
        <f aca="true" t="shared" si="103" ref="T178:T213">-(A178-$U$110)*LN(ABS((SQRT(A178)+SQRT($U$110))/(SQRT(A178)-SQRT($U$110))))</f>
        <v>-0.4765943955825666</v>
      </c>
      <c r="U178" s="47">
        <f aca="true" t="shared" si="104" ref="U178:U213">(A177-$U$110)*LN(ABS((SQRT(A177)+SQRT($U$110))/(SQRT(A177)-SQRT($U$110))))</f>
        <v>0.4607822704808491</v>
      </c>
      <c r="V178" s="47">
        <f aca="true" t="shared" si="105" ref="V178:V209">S178+T178+U178</f>
        <v>-0.007449168972721076</v>
      </c>
      <c r="W178" s="47">
        <f aca="true" t="shared" si="106" ref="W178:W209">W177+0.5*(B177+B178)*V178</f>
        <v>10.018356908163161</v>
      </c>
      <c r="X178" s="47"/>
      <c r="Y178" s="47">
        <f aca="true" t="shared" si="107" ref="Y178:Y213">2*SQRT($AA$110)*(SQRT(A178)-SQRT(A177))</f>
        <v>0.010791263220493896</v>
      </c>
      <c r="Z178" s="47">
        <f aca="true" t="shared" si="108" ref="Z178:Z213">-(A178-$AA$110)*LN(ABS((SQRT(A178)+SQRT($AA$110))/(SQRT(A178)-SQRT($AA$110))))</f>
        <v>0.33572739507368227</v>
      </c>
      <c r="AA178" s="47">
        <f aca="true" t="shared" si="109" ref="AA178:AA213">(A177-$AA$110)*LN(ABS((SQRT(A177)+SQRT($AA$110))/(SQRT(A177)-SQRT($AA$110))))</f>
        <v>-0.3576273600782048</v>
      </c>
      <c r="AB178" s="47">
        <f aca="true" t="shared" si="110" ref="AB178:AB209">Y178+Z178+AA178</f>
        <v>-0.011108701784028618</v>
      </c>
      <c r="AC178" s="47">
        <f aca="true" t="shared" si="111" ref="AC178:AC209">AC177+0.5*(B177+B178)*AB178</f>
        <v>19.404321430602625</v>
      </c>
      <c r="AD178" s="47"/>
      <c r="AE178" s="47">
        <f aca="true" t="shared" si="112" ref="AE178:AE213">2*SQRT($AG$110)*(SQRT(A178)-SQRT(A177))</f>
        <v>0.012451487401805794</v>
      </c>
      <c r="AF178" s="47">
        <f aca="true" t="shared" si="113" ref="AF178:AF213">-(A178-$AG$110)*LN(ABS((SQRT(A178)+SQRT($AG$110))/(SQRT(A178)-SQRT($AG$110))))</f>
        <v>0.781291105377634</v>
      </c>
      <c r="AG178" s="47">
        <f aca="true" t="shared" si="114" ref="AG178:AG213">(A177-$AG$110)*LN(ABS((SQRT(A177)+SQRT($AG$110))/(SQRT(A177)-SQRT($AG$110))))</f>
        <v>-0.7909868755041533</v>
      </c>
      <c r="AH178" s="47">
        <f aca="true" t="shared" si="115" ref="AH178:AH209">AE178+AF178+AG178</f>
        <v>0.002755717275286562</v>
      </c>
      <c r="AI178" s="47">
        <f aca="true" t="shared" si="116" ref="AI178:AI209">AI177+0.5*(B177+B178)*AH178</f>
        <v>24.874810137081433</v>
      </c>
      <c r="AJ178" s="47"/>
      <c r="AK178" s="47">
        <f aca="true" t="shared" si="117" ref="AK178:AK213">2*SQRT($AM$110)*(SQRT(A178)-SQRT(A177))</f>
        <v>0.012451611917302392</v>
      </c>
      <c r="AL178" s="47">
        <f aca="true" t="shared" si="118" ref="AL178:AL213">-(A178-$AM$110)*LN(ABS((SQRT(A178)+SQRT($AM$110))/(SQRT(A178)-SQRT($AM$110))))</f>
        <v>0.7813196268830671</v>
      </c>
      <c r="AM178" s="47">
        <f aca="true" t="shared" si="119" ref="AM178:AM213">(A177-$AM$110)*LN(ABS((SQRT(A177)+SQRT($AM$110))/(SQRT(A177)-SQRT($AM$110))))</f>
        <v>-0.7910148199957023</v>
      </c>
      <c r="AN178" s="47">
        <f aca="true" t="shared" si="120" ref="AN178:AN209">AK178+AL178+AM178</f>
        <v>0.002756418804667149</v>
      </c>
      <c r="AO178" s="47">
        <f aca="true" t="shared" si="121" ref="AO178:AO209">AO177+0.5*(B177+B178)*AN178</f>
        <v>24.875193359921354</v>
      </c>
      <c r="AP178" s="47"/>
      <c r="AQ178" s="47">
        <f aca="true" t="shared" si="122" ref="AQ178:AQ213">2*SQRT($AS$110)*(SQRT(A178)-SQRT(A177))</f>
        <v>0.013639989249037596</v>
      </c>
      <c r="AR178" s="47">
        <f aca="true" t="shared" si="123" ref="AR178:AR213">-(A178-$AS$110)*LN(ABS((SQRT(A178)+SQRT($AS$110))/(SQRT(A178)-SQRT($AS$110))))</f>
        <v>1.0358165573757439</v>
      </c>
      <c r="AS178" s="47">
        <f aca="true" t="shared" si="124" ref="AS178:AS213">(A177-$AS$110)*LN(ABS((SQRT(A177)+SQRT($AS$110))/(SQRT(A177)-SQRT($AS$110))))</f>
        <v>-1.040886501498172</v>
      </c>
      <c r="AT178" s="47">
        <f aca="true" t="shared" si="125" ref="AT178:AT209">AQ178+AR178+AS178</f>
        <v>0.008570045126609305</v>
      </c>
      <c r="AU178" s="47">
        <f aca="true" t="shared" si="126" ref="AU178:AU209">AU177+0.5*(B177+B178)*AT178</f>
        <v>28.428779576873684</v>
      </c>
      <c r="AV178" s="47"/>
      <c r="AW178" s="47">
        <f aca="true" t="shared" si="127" ref="AW178:AW213">2*SQRT($AY$110)*(SQRT(A178)-SQRT(A177))</f>
        <v>0.015249971586607186</v>
      </c>
      <c r="AX178" s="47">
        <f aca="true" t="shared" si="128" ref="AX178:AX213">-(A178-$AY$110)*LN(ABS((SQRT(A178)+SQRT($AY$110))/(SQRT(A178)-SQRT($AY$110))))</f>
        <v>1.3426146004339221</v>
      </c>
      <c r="AY178" s="47">
        <f aca="true" t="shared" si="129" ref="AY178:AY213">(A177-$AY$110)*LN(ABS((SQRT(A177)+SQRT($AY$110))/(SQRT(A177)-SQRT($AY$110))))</f>
        <v>-1.343070854649795</v>
      </c>
      <c r="AZ178" s="47">
        <f aca="true" t="shared" si="130" ref="AZ178:AZ209">AW178+AX178+AY178</f>
        <v>0.014793717370734427</v>
      </c>
      <c r="BA178" s="47">
        <f aca="true" t="shared" si="131" ref="BA178:BA209">BA177+0.5*(B177+B178)*AZ178</f>
        <v>33.01381764293344</v>
      </c>
    </row>
    <row r="179" spans="1:53" ht="12.75">
      <c r="A179" s="47">
        <f t="shared" si="89"/>
        <v>0.6600000000000004</v>
      </c>
      <c r="B179" s="47">
        <f t="shared" si="88"/>
        <v>3.9199999999999973</v>
      </c>
      <c r="C179" s="47">
        <f t="shared" si="90"/>
        <v>0.012356131267482251</v>
      </c>
      <c r="D179" s="47">
        <f t="shared" si="91"/>
        <v>15.292723701276365</v>
      </c>
      <c r="E179" s="47"/>
      <c r="F179" s="47"/>
      <c r="G179" s="47">
        <f t="shared" si="92"/>
        <v>0.0013017992075899044</v>
      </c>
      <c r="H179" s="47">
        <f t="shared" si="93"/>
        <v>-0.1692582714811057</v>
      </c>
      <c r="I179" s="47">
        <f t="shared" si="94"/>
        <v>0.1679416131054643</v>
      </c>
      <c r="J179" s="47">
        <f t="shared" si="95"/>
        <v>-1.4859168051495342E-05</v>
      </c>
      <c r="K179" s="47">
        <f t="shared" si="96"/>
        <v>0.03201102764556089</v>
      </c>
      <c r="L179" s="47"/>
      <c r="M179" s="47">
        <f t="shared" si="97"/>
        <v>0.00480302387697345</v>
      </c>
      <c r="N179" s="47">
        <f t="shared" si="98"/>
        <v>-0.5302799647481363</v>
      </c>
      <c r="O179" s="47">
        <f t="shared" si="99"/>
        <v>0.5246154250991168</v>
      </c>
      <c r="P179" s="47">
        <f t="shared" si="100"/>
        <v>-0.0008615157720460731</v>
      </c>
      <c r="Q179" s="47">
        <f t="shared" si="101"/>
        <v>1.9024579600703695</v>
      </c>
      <c r="R179" s="47"/>
      <c r="S179" s="47">
        <f t="shared" si="102"/>
        <v>0.00829886934061218</v>
      </c>
      <c r="T179" s="47">
        <f t="shared" si="103"/>
        <v>-0.49205156069953726</v>
      </c>
      <c r="U179" s="47">
        <f t="shared" si="104"/>
        <v>0.4765943955825666</v>
      </c>
      <c r="V179" s="47">
        <f t="shared" si="105"/>
        <v>-0.007158295776358459</v>
      </c>
      <c r="W179" s="47">
        <f t="shared" si="106"/>
        <v>9.990010056888782</v>
      </c>
      <c r="X179" s="47"/>
      <c r="Y179" s="47">
        <f t="shared" si="107"/>
        <v>0.010708567892222031</v>
      </c>
      <c r="Z179" s="47">
        <f t="shared" si="108"/>
        <v>0.3126798498991118</v>
      </c>
      <c r="AA179" s="47">
        <f t="shared" si="109"/>
        <v>-0.33572739507368227</v>
      </c>
      <c r="AB179" s="47">
        <f t="shared" si="110"/>
        <v>-0.012338977282348451</v>
      </c>
      <c r="AC179" s="47">
        <f t="shared" si="111"/>
        <v>19.355459080564525</v>
      </c>
      <c r="AD179" s="47"/>
      <c r="AE179" s="47">
        <f t="shared" si="112"/>
        <v>0.01235606948667146</v>
      </c>
      <c r="AF179" s="47">
        <f t="shared" si="113"/>
        <v>0.7711454835333734</v>
      </c>
      <c r="AG179" s="47">
        <f t="shared" si="114"/>
        <v>-0.781291105377634</v>
      </c>
      <c r="AH179" s="47">
        <f t="shared" si="115"/>
        <v>0.002210447642410851</v>
      </c>
      <c r="AI179" s="47">
        <f t="shared" si="116"/>
        <v>24.88356350974538</v>
      </c>
      <c r="AJ179" s="47"/>
      <c r="AK179" s="47">
        <f t="shared" si="117"/>
        <v>0.012356193047984137</v>
      </c>
      <c r="AL179" s="47">
        <f t="shared" si="118"/>
        <v>0.7711745978119062</v>
      </c>
      <c r="AM179" s="47">
        <f t="shared" si="119"/>
        <v>-0.7813196268830671</v>
      </c>
      <c r="AN179" s="47">
        <f t="shared" si="120"/>
        <v>0.002211163976823305</v>
      </c>
      <c r="AO179" s="47">
        <f t="shared" si="121"/>
        <v>24.883949569269575</v>
      </c>
      <c r="AP179" s="47"/>
      <c r="AQ179" s="47">
        <f t="shared" si="122"/>
        <v>0.013535463637389855</v>
      </c>
      <c r="AR179" s="47">
        <f t="shared" si="123"/>
        <v>1.030395033871185</v>
      </c>
      <c r="AS179" s="47">
        <f t="shared" si="124"/>
        <v>-1.0358165573757439</v>
      </c>
      <c r="AT179" s="47">
        <f t="shared" si="125"/>
        <v>0.008113940132830955</v>
      </c>
      <c r="AU179" s="47">
        <f t="shared" si="126"/>
        <v>28.460910779799693</v>
      </c>
      <c r="AV179" s="47"/>
      <c r="AW179" s="47">
        <f t="shared" si="127"/>
        <v>0.01513310840009014</v>
      </c>
      <c r="AX179" s="47">
        <f t="shared" si="128"/>
        <v>1.341862760248591</v>
      </c>
      <c r="AY179" s="47">
        <f t="shared" si="129"/>
        <v>-1.3426146004339221</v>
      </c>
      <c r="AZ179" s="47">
        <f t="shared" si="130"/>
        <v>0.014381268214759046</v>
      </c>
      <c r="BA179" s="47">
        <f t="shared" si="131"/>
        <v>33.07076746506389</v>
      </c>
    </row>
    <row r="180" spans="1:53" ht="12.75">
      <c r="A180" s="47">
        <f t="shared" si="89"/>
        <v>0.6700000000000004</v>
      </c>
      <c r="B180" s="47">
        <f t="shared" si="88"/>
        <v>3.8399999999999967</v>
      </c>
      <c r="C180" s="47">
        <f t="shared" si="90"/>
        <v>0.012262873447297817</v>
      </c>
      <c r="D180" s="47">
        <f t="shared" si="91"/>
        <v>15.340303650251881</v>
      </c>
      <c r="E180" s="47"/>
      <c r="F180" s="47"/>
      <c r="G180" s="47">
        <f t="shared" si="92"/>
        <v>0.0012919738865578144</v>
      </c>
      <c r="H180" s="47">
        <f t="shared" si="93"/>
        <v>-0.1705647683614249</v>
      </c>
      <c r="I180" s="47">
        <f t="shared" si="94"/>
        <v>0.1692582714811057</v>
      </c>
      <c r="J180" s="47">
        <f t="shared" si="95"/>
        <v>-1.4522993761395542E-05</v>
      </c>
      <c r="K180" s="47">
        <f t="shared" si="96"/>
        <v>0.031954678429766674</v>
      </c>
      <c r="L180" s="47"/>
      <c r="M180" s="47">
        <f t="shared" si="97"/>
        <v>0.004766773085575731</v>
      </c>
      <c r="N180" s="47">
        <f t="shared" si="98"/>
        <v>-0.5358867238161401</v>
      </c>
      <c r="O180" s="47">
        <f t="shared" si="99"/>
        <v>0.5302799647481363</v>
      </c>
      <c r="P180" s="47">
        <f t="shared" si="100"/>
        <v>-0.0008399859824280709</v>
      </c>
      <c r="Q180" s="47">
        <f t="shared" si="101"/>
        <v>1.8991988144585485</v>
      </c>
      <c r="R180" s="47"/>
      <c r="S180" s="47">
        <f t="shared" si="102"/>
        <v>0.00823623367836912</v>
      </c>
      <c r="T180" s="47">
        <f t="shared" si="103"/>
        <v>-0.5071754259351026</v>
      </c>
      <c r="U180" s="47">
        <f t="shared" si="104"/>
        <v>0.49205156069953726</v>
      </c>
      <c r="V180" s="47">
        <f t="shared" si="105"/>
        <v>-0.006887631557196183</v>
      </c>
      <c r="W180" s="47">
        <f t="shared" si="106"/>
        <v>9.96328604644686</v>
      </c>
      <c r="X180" s="47"/>
      <c r="Y180" s="47">
        <f t="shared" si="107"/>
        <v>0.010627745045870938</v>
      </c>
      <c r="Z180" s="47">
        <f t="shared" si="108"/>
        <v>0.28837826061784655</v>
      </c>
      <c r="AA180" s="47">
        <f t="shared" si="109"/>
        <v>-0.3126798498991118</v>
      </c>
      <c r="AB180" s="47">
        <f t="shared" si="110"/>
        <v>-0.013673844235394306</v>
      </c>
      <c r="AC180" s="47">
        <f t="shared" si="111"/>
        <v>19.302404564931194</v>
      </c>
      <c r="AD180" s="47"/>
      <c r="AE180" s="47">
        <f t="shared" si="112"/>
        <v>0.012262812132777294</v>
      </c>
      <c r="AF180" s="47">
        <f t="shared" si="113"/>
        <v>0.7605445177352451</v>
      </c>
      <c r="AG180" s="47">
        <f t="shared" si="114"/>
        <v>-0.7711454835333734</v>
      </c>
      <c r="AH180" s="47">
        <f t="shared" si="115"/>
        <v>0.001661846334648942</v>
      </c>
      <c r="AI180" s="47">
        <f t="shared" si="116"/>
        <v>24.890011473523817</v>
      </c>
      <c r="AJ180" s="47"/>
      <c r="AK180" s="47">
        <f t="shared" si="117"/>
        <v>0.012262934761511768</v>
      </c>
      <c r="AL180" s="47">
        <f t="shared" si="118"/>
        <v>0.7605742415375671</v>
      </c>
      <c r="AM180" s="47">
        <f t="shared" si="119"/>
        <v>-0.7711745978119062</v>
      </c>
      <c r="AN180" s="47">
        <f t="shared" si="120"/>
        <v>0.0016625784871726612</v>
      </c>
      <c r="AO180" s="47">
        <f t="shared" si="121"/>
        <v>24.890400373799803</v>
      </c>
      <c r="AP180" s="47"/>
      <c r="AQ180" s="47">
        <f t="shared" si="122"/>
        <v>0.013433304813832305</v>
      </c>
      <c r="AR180" s="47">
        <f t="shared" si="123"/>
        <v>1.024621635872517</v>
      </c>
      <c r="AS180" s="47">
        <f t="shared" si="124"/>
        <v>-1.030395033871185</v>
      </c>
      <c r="AT180" s="47">
        <f t="shared" si="125"/>
        <v>0.0076599068151643745</v>
      </c>
      <c r="AU180" s="47">
        <f t="shared" si="126"/>
        <v>28.49063121824253</v>
      </c>
      <c r="AV180" s="47"/>
      <c r="AW180" s="47">
        <f t="shared" si="127"/>
        <v>0.015018891363102096</v>
      </c>
      <c r="AX180" s="47">
        <f t="shared" si="128"/>
        <v>1.3408172278709978</v>
      </c>
      <c r="AY180" s="47">
        <f t="shared" si="129"/>
        <v>-1.341862760248591</v>
      </c>
      <c r="AZ180" s="47">
        <f t="shared" si="130"/>
        <v>0.013973358985508888</v>
      </c>
      <c r="BA180" s="47">
        <f t="shared" si="131"/>
        <v>33.124984097927666</v>
      </c>
    </row>
    <row r="181" spans="1:53" ht="12.75">
      <c r="A181" s="47">
        <f t="shared" si="89"/>
        <v>0.6800000000000004</v>
      </c>
      <c r="B181" s="47">
        <f t="shared" si="88"/>
        <v>3.759999999999997</v>
      </c>
      <c r="C181" s="47">
        <f t="shared" si="90"/>
        <v>0.012171695872574384</v>
      </c>
      <c r="D181" s="47">
        <f t="shared" si="91"/>
        <v>15.386556094567664</v>
      </c>
      <c r="E181" s="47"/>
      <c r="F181" s="47"/>
      <c r="G181" s="47">
        <f t="shared" si="92"/>
        <v>0.001282367732984705</v>
      </c>
      <c r="H181" s="47">
        <f t="shared" si="93"/>
        <v>-0.1718613354019118</v>
      </c>
      <c r="I181" s="47">
        <f t="shared" si="94"/>
        <v>0.1705647683614249</v>
      </c>
      <c r="J181" s="47">
        <f t="shared" si="95"/>
        <v>-1.4199307502210656E-05</v>
      </c>
      <c r="K181" s="47">
        <f t="shared" si="96"/>
        <v>0.031900721061258276</v>
      </c>
      <c r="L181" s="47"/>
      <c r="M181" s="47">
        <f t="shared" si="97"/>
        <v>0.004731330918528373</v>
      </c>
      <c r="N181" s="47">
        <f t="shared" si="98"/>
        <v>-0.5414373969391688</v>
      </c>
      <c r="O181" s="47">
        <f t="shared" si="99"/>
        <v>0.5358867238161401</v>
      </c>
      <c r="P181" s="47">
        <f t="shared" si="100"/>
        <v>-0.0008193422045003063</v>
      </c>
      <c r="Q181" s="47">
        <f t="shared" si="101"/>
        <v>1.8960853140814473</v>
      </c>
      <c r="R181" s="47"/>
      <c r="S181" s="47">
        <f t="shared" si="102"/>
        <v>0.008174995191739004</v>
      </c>
      <c r="T181" s="47">
        <f t="shared" si="103"/>
        <v>-0.5219855263080442</v>
      </c>
      <c r="U181" s="47">
        <f t="shared" si="104"/>
        <v>0.5071754259351026</v>
      </c>
      <c r="V181" s="47">
        <f t="shared" si="105"/>
        <v>-0.006635105181202583</v>
      </c>
      <c r="W181" s="47">
        <f t="shared" si="106"/>
        <v>9.938072646758291</v>
      </c>
      <c r="X181" s="47"/>
      <c r="Y181" s="47">
        <f t="shared" si="107"/>
        <v>0.010548725065584423</v>
      </c>
      <c r="Z181" s="47">
        <f t="shared" si="108"/>
        <v>0.26268896466732394</v>
      </c>
      <c r="AA181" s="47">
        <f t="shared" si="109"/>
        <v>-0.28837826061784655</v>
      </c>
      <c r="AB181" s="47">
        <f t="shared" si="110"/>
        <v>-0.015140570884938198</v>
      </c>
      <c r="AC181" s="47">
        <f t="shared" si="111"/>
        <v>19.24487039556843</v>
      </c>
      <c r="AD181" s="47"/>
      <c r="AE181" s="47">
        <f t="shared" si="112"/>
        <v>0.012171635013942875</v>
      </c>
      <c r="AF181" s="47">
        <f t="shared" si="113"/>
        <v>0.7494821071316066</v>
      </c>
      <c r="AG181" s="47">
        <f t="shared" si="114"/>
        <v>-0.7605445177352451</v>
      </c>
      <c r="AH181" s="47">
        <f t="shared" si="115"/>
        <v>0.0011092244103043658</v>
      </c>
      <c r="AI181" s="47">
        <f t="shared" si="116"/>
        <v>24.894226526282974</v>
      </c>
      <c r="AJ181" s="47"/>
      <c r="AK181" s="47">
        <f t="shared" si="117"/>
        <v>0.0121717567309016</v>
      </c>
      <c r="AL181" s="47">
        <f t="shared" si="118"/>
        <v>0.7495124582892834</v>
      </c>
      <c r="AM181" s="47">
        <f t="shared" si="119"/>
        <v>-0.7605742415375671</v>
      </c>
      <c r="AN181" s="47">
        <f t="shared" si="120"/>
        <v>0.0011099734826178764</v>
      </c>
      <c r="AO181" s="47">
        <f t="shared" si="121"/>
        <v>24.89461827303375</v>
      </c>
      <c r="AP181" s="47"/>
      <c r="AQ181" s="47">
        <f t="shared" si="122"/>
        <v>0.013333424785003031</v>
      </c>
      <c r="AR181" s="47">
        <f t="shared" si="123"/>
        <v>1.0184958359863345</v>
      </c>
      <c r="AS181" s="47">
        <f t="shared" si="124"/>
        <v>-1.024621635872517</v>
      </c>
      <c r="AT181" s="47">
        <f t="shared" si="125"/>
        <v>0.0072076248988204306</v>
      </c>
      <c r="AU181" s="47">
        <f t="shared" si="126"/>
        <v>28.51802019285805</v>
      </c>
      <c r="AV181" s="47"/>
      <c r="AW181" s="47">
        <f t="shared" si="127"/>
        <v>0.014907222096073649</v>
      </c>
      <c r="AX181" s="47">
        <f t="shared" si="128"/>
        <v>1.3394797492846882</v>
      </c>
      <c r="AY181" s="47">
        <f t="shared" si="129"/>
        <v>-1.3408172278709978</v>
      </c>
      <c r="AZ181" s="47">
        <f t="shared" si="130"/>
        <v>0.013569743509764143</v>
      </c>
      <c r="BA181" s="47">
        <f t="shared" si="131"/>
        <v>33.17654912326477</v>
      </c>
    </row>
    <row r="182" spans="1:53" ht="12.75">
      <c r="A182" s="47">
        <f t="shared" si="89"/>
        <v>0.6900000000000004</v>
      </c>
      <c r="B182" s="47">
        <f t="shared" si="88"/>
        <v>3.679999999999997</v>
      </c>
      <c r="C182" s="47">
        <f t="shared" si="90"/>
        <v>0.012082522336550827</v>
      </c>
      <c r="D182" s="47">
        <f t="shared" si="91"/>
        <v>15.431503077659633</v>
      </c>
      <c r="E182" s="47"/>
      <c r="F182" s="47"/>
      <c r="G182" s="47">
        <f t="shared" si="92"/>
        <v>0.0012729727179900876</v>
      </c>
      <c r="H182" s="47">
        <f t="shared" si="93"/>
        <v>-0.17314819558920885</v>
      </c>
      <c r="I182" s="47">
        <f t="shared" si="94"/>
        <v>0.1718613354019118</v>
      </c>
      <c r="J182" s="47">
        <f t="shared" si="95"/>
        <v>-1.3887469306944622E-05</v>
      </c>
      <c r="K182" s="47">
        <f t="shared" si="96"/>
        <v>0.03184905967543644</v>
      </c>
      <c r="L182" s="47"/>
      <c r="M182" s="47">
        <f t="shared" si="97"/>
        <v>0.004696667753056632</v>
      </c>
      <c r="N182" s="47">
        <f t="shared" si="98"/>
        <v>-0.5469335986888151</v>
      </c>
      <c r="O182" s="47">
        <f t="shared" si="99"/>
        <v>0.5414373969391688</v>
      </c>
      <c r="P182" s="47">
        <f t="shared" si="100"/>
        <v>-0.0007995339965896076</v>
      </c>
      <c r="Q182" s="47">
        <f t="shared" si="101"/>
        <v>1.893111047614134</v>
      </c>
      <c r="R182" s="47"/>
      <c r="S182" s="47">
        <f t="shared" si="102"/>
        <v>0.008115102697229218</v>
      </c>
      <c r="T182" s="47">
        <f t="shared" si="103"/>
        <v>-0.5364995572640309</v>
      </c>
      <c r="U182" s="47">
        <f t="shared" si="104"/>
        <v>0.5219855263080442</v>
      </c>
      <c r="V182" s="47">
        <f t="shared" si="105"/>
        <v>-0.00639892825875743</v>
      </c>
      <c r="W182" s="47">
        <f t="shared" si="106"/>
        <v>9.914268633635714</v>
      </c>
      <c r="X182" s="47"/>
      <c r="Y182" s="47">
        <f t="shared" si="107"/>
        <v>0.010471441905991353</v>
      </c>
      <c r="Z182" s="47">
        <f t="shared" si="108"/>
        <v>0.23543953834887066</v>
      </c>
      <c r="AA182" s="47">
        <f t="shared" si="109"/>
        <v>-0.26268896466732394</v>
      </c>
      <c r="AB182" s="47">
        <f t="shared" si="110"/>
        <v>-0.01677798441246192</v>
      </c>
      <c r="AC182" s="47">
        <f t="shared" si="111"/>
        <v>19.182456293554072</v>
      </c>
      <c r="AD182" s="47"/>
      <c r="AE182" s="47">
        <f t="shared" si="112"/>
        <v>0.012082461923788113</v>
      </c>
      <c r="AF182" s="47">
        <f t="shared" si="113"/>
        <v>0.7379514992616132</v>
      </c>
      <c r="AG182" s="47">
        <f t="shared" si="114"/>
        <v>-0.7494821071316066</v>
      </c>
      <c r="AH182" s="47">
        <f t="shared" si="115"/>
        <v>0.0005518540537947647</v>
      </c>
      <c r="AI182" s="47">
        <f t="shared" si="116"/>
        <v>24.89627942336309</v>
      </c>
      <c r="AJ182" s="47"/>
      <c r="AK182" s="47">
        <f t="shared" si="117"/>
        <v>0.01208258274901148</v>
      </c>
      <c r="AL182" s="47">
        <f t="shared" si="118"/>
        <v>0.7379824967879641</v>
      </c>
      <c r="AM182" s="47">
        <f t="shared" si="119"/>
        <v>-0.7495124582892834</v>
      </c>
      <c r="AN182" s="47">
        <f t="shared" si="120"/>
        <v>0.0005526212476922865</v>
      </c>
      <c r="AO182" s="47">
        <f t="shared" si="121"/>
        <v>24.896674024075164</v>
      </c>
      <c r="AP182" s="47"/>
      <c r="AQ182" s="47">
        <f t="shared" si="122"/>
        <v>0.013235740070577828</v>
      </c>
      <c r="AR182" s="47">
        <f t="shared" si="123"/>
        <v>1.0120168723729552</v>
      </c>
      <c r="AS182" s="47">
        <f t="shared" si="124"/>
        <v>-1.0184958359863345</v>
      </c>
      <c r="AT182" s="47">
        <f t="shared" si="125"/>
        <v>0.006756776457198521</v>
      </c>
      <c r="AU182" s="47">
        <f t="shared" si="126"/>
        <v>28.543155401278828</v>
      </c>
      <c r="AV182" s="47"/>
      <c r="AW182" s="47">
        <f t="shared" si="127"/>
        <v>0.014798007265164944</v>
      </c>
      <c r="AX182" s="47">
        <f t="shared" si="128"/>
        <v>1.33785192708591</v>
      </c>
      <c r="AY182" s="47">
        <f t="shared" si="129"/>
        <v>-1.3394797492846882</v>
      </c>
      <c r="AZ182" s="47">
        <f t="shared" si="130"/>
        <v>0.013170185066386786</v>
      </c>
      <c r="BA182" s="47">
        <f t="shared" si="131"/>
        <v>33.225542211711726</v>
      </c>
    </row>
    <row r="183" spans="1:53" ht="12.75">
      <c r="A183" s="47">
        <f t="shared" si="89"/>
        <v>0.7000000000000004</v>
      </c>
      <c r="B183" s="47">
        <f t="shared" si="88"/>
        <v>3.5999999999999965</v>
      </c>
      <c r="C183" s="47">
        <f t="shared" si="90"/>
        <v>0.01199528048453602</v>
      </c>
      <c r="D183" s="47">
        <f t="shared" si="91"/>
        <v>15.475165898623343</v>
      </c>
      <c r="E183" s="47"/>
      <c r="F183" s="47"/>
      <c r="G183" s="47">
        <f t="shared" si="92"/>
        <v>0.0012637812185342314</v>
      </c>
      <c r="H183" s="47">
        <f t="shared" si="93"/>
        <v>-0.17442556368851067</v>
      </c>
      <c r="I183" s="47">
        <f t="shared" si="94"/>
        <v>0.17314819558920885</v>
      </c>
      <c r="J183" s="47">
        <f t="shared" si="95"/>
        <v>-1.3586880767579856E-05</v>
      </c>
      <c r="K183" s="47">
        <f t="shared" si="96"/>
        <v>0.03179960342944245</v>
      </c>
      <c r="L183" s="47"/>
      <c r="M183" s="47">
        <f t="shared" si="97"/>
        <v>0.0046627554637463636</v>
      </c>
      <c r="N183" s="47">
        <f t="shared" si="98"/>
        <v>-0.5523768687183346</v>
      </c>
      <c r="O183" s="47">
        <f t="shared" si="99"/>
        <v>0.5469335986888151</v>
      </c>
      <c r="P183" s="47">
        <f t="shared" si="100"/>
        <v>-0.000780514565773105</v>
      </c>
      <c r="Q183" s="47">
        <f t="shared" si="101"/>
        <v>1.8902699745947198</v>
      </c>
      <c r="R183" s="47"/>
      <c r="S183" s="47">
        <f t="shared" si="102"/>
        <v>0.008056507598550615</v>
      </c>
      <c r="T183" s="47">
        <f t="shared" si="103"/>
        <v>-0.5507336119095984</v>
      </c>
      <c r="U183" s="47">
        <f t="shared" si="104"/>
        <v>0.5364995572640309</v>
      </c>
      <c r="V183" s="47">
        <f t="shared" si="105"/>
        <v>-0.006177547047016896</v>
      </c>
      <c r="W183" s="47">
        <f t="shared" si="106"/>
        <v>9.891782362384573</v>
      </c>
      <c r="X183" s="47"/>
      <c r="Y183" s="47">
        <f t="shared" si="107"/>
        <v>0.010395832860156561</v>
      </c>
      <c r="Z183" s="47">
        <f t="shared" si="108"/>
        <v>0.20639952712976511</v>
      </c>
      <c r="AA183" s="47">
        <f t="shared" si="109"/>
        <v>-0.23543953834887066</v>
      </c>
      <c r="AB183" s="47">
        <f t="shared" si="110"/>
        <v>-0.018644178358948993</v>
      </c>
      <c r="AC183" s="47">
        <f t="shared" si="111"/>
        <v>19.114591484327498</v>
      </c>
      <c r="AD183" s="47"/>
      <c r="AE183" s="47">
        <f t="shared" si="112"/>
        <v>0.011995220507983656</v>
      </c>
      <c r="AF183" s="47">
        <f t="shared" si="113"/>
        <v>0.7259452405808772</v>
      </c>
      <c r="AG183" s="47">
        <f t="shared" si="114"/>
        <v>-0.7379514992616132</v>
      </c>
      <c r="AH183" s="47">
        <f t="shared" si="115"/>
        <v>-1.1038172752386721E-05</v>
      </c>
      <c r="AI183" s="47">
        <f t="shared" si="116"/>
        <v>24.89623924441427</v>
      </c>
      <c r="AJ183" s="47"/>
      <c r="AK183" s="47">
        <f t="shared" si="117"/>
        <v>0.011995340460788501</v>
      </c>
      <c r="AL183" s="47">
        <f t="shared" si="118"/>
        <v>0.7259769047852035</v>
      </c>
      <c r="AM183" s="47">
        <f t="shared" si="119"/>
        <v>-0.7379824967879641</v>
      </c>
      <c r="AN183" s="47">
        <f t="shared" si="120"/>
        <v>-1.025154197209499E-05</v>
      </c>
      <c r="AO183" s="47">
        <f t="shared" si="121"/>
        <v>24.896636708462385</v>
      </c>
      <c r="AP183" s="47"/>
      <c r="AQ183" s="47">
        <f t="shared" si="122"/>
        <v>0.013140171409963753</v>
      </c>
      <c r="AR183" s="47">
        <f t="shared" si="123"/>
        <v>1.005183745678763</v>
      </c>
      <c r="AS183" s="47">
        <f t="shared" si="124"/>
        <v>-1.0120168723729552</v>
      </c>
      <c r="AT183" s="47">
        <f t="shared" si="125"/>
        <v>0.0063070447157713705</v>
      </c>
      <c r="AU183" s="47">
        <f t="shared" si="126"/>
        <v>28.566113044044236</v>
      </c>
      <c r="AV183" s="47"/>
      <c r="AW183" s="47">
        <f t="shared" si="127"/>
        <v>0.014691158254339105</v>
      </c>
      <c r="AX183" s="47">
        <f t="shared" si="128"/>
        <v>1.3359352244702163</v>
      </c>
      <c r="AY183" s="47">
        <f t="shared" si="129"/>
        <v>-1.33785192708591</v>
      </c>
      <c r="AZ183" s="47">
        <f t="shared" si="130"/>
        <v>0.012774455638645543</v>
      </c>
      <c r="BA183" s="47">
        <f t="shared" si="131"/>
        <v>33.2720412302364</v>
      </c>
    </row>
    <row r="184" spans="1:53" ht="12.75">
      <c r="A184" s="47">
        <f t="shared" si="89"/>
        <v>0.7100000000000004</v>
      </c>
      <c r="B184" s="47">
        <f t="shared" si="88"/>
        <v>3.519999999999997</v>
      </c>
      <c r="C184" s="47">
        <f t="shared" si="90"/>
        <v>0.011909901567120684</v>
      </c>
      <c r="D184" s="47">
        <f t="shared" si="91"/>
        <v>15.517565148202292</v>
      </c>
      <c r="E184" s="47"/>
      <c r="F184" s="47"/>
      <c r="G184" s="47">
        <f t="shared" si="92"/>
        <v>0.0012547859914174176</v>
      </c>
      <c r="H184" s="47">
        <f t="shared" si="93"/>
        <v>-0.17569364666171147</v>
      </c>
      <c r="I184" s="47">
        <f t="shared" si="94"/>
        <v>0.17442556368851067</v>
      </c>
      <c r="J184" s="47">
        <f t="shared" si="95"/>
        <v>-1.3296981783372797E-05</v>
      </c>
      <c r="K184" s="47">
        <f t="shared" si="96"/>
        <v>0.03175226617429364</v>
      </c>
      <c r="L184" s="47"/>
      <c r="M184" s="47">
        <f t="shared" si="97"/>
        <v>0.00462956732661357</v>
      </c>
      <c r="N184" s="47">
        <f t="shared" si="98"/>
        <v>-0.557768676494015</v>
      </c>
      <c r="O184" s="47">
        <f t="shared" si="99"/>
        <v>0.5523768687183346</v>
      </c>
      <c r="P184" s="47">
        <f t="shared" si="100"/>
        <v>-0.0007622404490668089</v>
      </c>
      <c r="Q184" s="47">
        <f t="shared" si="101"/>
        <v>1.887556398596042</v>
      </c>
      <c r="R184" s="47"/>
      <c r="S184" s="47">
        <f t="shared" si="102"/>
        <v>0.007999163720864766</v>
      </c>
      <c r="T184" s="47">
        <f t="shared" si="103"/>
        <v>-0.5647023797134397</v>
      </c>
      <c r="U184" s="47">
        <f t="shared" si="104"/>
        <v>0.5507336119095984</v>
      </c>
      <c r="V184" s="47">
        <f t="shared" si="105"/>
        <v>-0.005969604082976643</v>
      </c>
      <c r="W184" s="47">
        <f t="shared" si="106"/>
        <v>9.870530571849176</v>
      </c>
      <c r="X184" s="47"/>
      <c r="Y184" s="47">
        <f t="shared" si="107"/>
        <v>0.010321838345699382</v>
      </c>
      <c r="Z184" s="47">
        <f t="shared" si="108"/>
        <v>0.17524571620042736</v>
      </c>
      <c r="AA184" s="47">
        <f t="shared" si="109"/>
        <v>-0.20639952712976511</v>
      </c>
      <c r="AB184" s="47">
        <f t="shared" si="110"/>
        <v>-0.020831972583638364</v>
      </c>
      <c r="AC184" s="47">
        <f t="shared" si="111"/>
        <v>19.040429661929746</v>
      </c>
      <c r="AD184" s="47"/>
      <c r="AE184" s="47">
        <f t="shared" si="112"/>
        <v>0.011909842017463975</v>
      </c>
      <c r="AF184" s="47">
        <f t="shared" si="113"/>
        <v>0.7134551194994212</v>
      </c>
      <c r="AG184" s="47">
        <f t="shared" si="114"/>
        <v>-0.7259452405808772</v>
      </c>
      <c r="AH184" s="47">
        <f t="shared" si="115"/>
        <v>-0.0005802790639920508</v>
      </c>
      <c r="AI184" s="47">
        <f t="shared" si="116"/>
        <v>24.89417345094646</v>
      </c>
      <c r="AJ184" s="47"/>
      <c r="AK184" s="47">
        <f t="shared" si="117"/>
        <v>0.011909961116479647</v>
      </c>
      <c r="AL184" s="47">
        <f t="shared" si="118"/>
        <v>0.7134874721168395</v>
      </c>
      <c r="AM184" s="47">
        <f t="shared" si="119"/>
        <v>-0.7259769047852035</v>
      </c>
      <c r="AN184" s="47">
        <f t="shared" si="120"/>
        <v>-0.0005794715518843141</v>
      </c>
      <c r="AO184" s="47">
        <f t="shared" si="121"/>
        <v>24.894573789737677</v>
      </c>
      <c r="AP184" s="47"/>
      <c r="AQ184" s="47">
        <f t="shared" si="122"/>
        <v>0.013046643491956254</v>
      </c>
      <c r="AR184" s="47">
        <f t="shared" si="123"/>
        <v>0.9979952150333645</v>
      </c>
      <c r="AS184" s="47">
        <f t="shared" si="124"/>
        <v>-1.005183745678763</v>
      </c>
      <c r="AT184" s="47">
        <f t="shared" si="125"/>
        <v>0.005858112846557795</v>
      </c>
      <c r="AU184" s="47">
        <f t="shared" si="126"/>
        <v>28.586967925777984</v>
      </c>
      <c r="AV184" s="47"/>
      <c r="AW184" s="47">
        <f t="shared" si="127"/>
        <v>0.014586590863109705</v>
      </c>
      <c r="AX184" s="47">
        <f t="shared" si="128"/>
        <v>1.3337309688231955</v>
      </c>
      <c r="AY184" s="47">
        <f t="shared" si="129"/>
        <v>-1.3359352244702163</v>
      </c>
      <c r="AZ184" s="47">
        <f t="shared" si="130"/>
        <v>0.012382335216089002</v>
      </c>
      <c r="BA184" s="47">
        <f t="shared" si="131"/>
        <v>33.31612234360567</v>
      </c>
    </row>
    <row r="185" spans="1:53" ht="12.75">
      <c r="A185" s="47">
        <f t="shared" si="89"/>
        <v>0.7200000000000004</v>
      </c>
      <c r="B185" s="47">
        <f t="shared" si="88"/>
        <v>3.439999999999997</v>
      </c>
      <c r="C185" s="47">
        <f t="shared" si="90"/>
        <v>0.011826320212442232</v>
      </c>
      <c r="D185" s="47">
        <f t="shared" si="91"/>
        <v>15.558720742541592</v>
      </c>
      <c r="E185" s="47"/>
      <c r="F185" s="47"/>
      <c r="G185" s="47">
        <f t="shared" si="92"/>
        <v>0.001245980149286552</v>
      </c>
      <c r="H185" s="47">
        <f t="shared" si="93"/>
        <v>-0.17695264405860342</v>
      </c>
      <c r="I185" s="47">
        <f t="shared" si="94"/>
        <v>0.17569364666171147</v>
      </c>
      <c r="J185" s="47">
        <f t="shared" si="95"/>
        <v>-1.3017247605384696E-05</v>
      </c>
      <c r="K185" s="47">
        <f t="shared" si="96"/>
        <v>0.03170696615262691</v>
      </c>
      <c r="L185" s="47"/>
      <c r="M185" s="47">
        <f t="shared" si="97"/>
        <v>0.004597077930580131</v>
      </c>
      <c r="N185" s="47">
        <f t="shared" si="98"/>
        <v>-0.5631104256517429</v>
      </c>
      <c r="O185" s="47">
        <f t="shared" si="99"/>
        <v>0.557768676494015</v>
      </c>
      <c r="P185" s="47">
        <f t="shared" si="100"/>
        <v>-0.0007446712271477196</v>
      </c>
      <c r="Q185" s="47">
        <f t="shared" si="101"/>
        <v>1.884964942725568</v>
      </c>
      <c r="R185" s="47"/>
      <c r="S185" s="47">
        <f t="shared" si="102"/>
        <v>0.007943027157827978</v>
      </c>
      <c r="T185" s="47">
        <f t="shared" si="103"/>
        <v>-0.5784193141544351</v>
      </c>
      <c r="U185" s="47">
        <f t="shared" si="104"/>
        <v>0.5647023797134397</v>
      </c>
      <c r="V185" s="47">
        <f t="shared" si="105"/>
        <v>-0.005773907283167401</v>
      </c>
      <c r="W185" s="47">
        <f t="shared" si="106"/>
        <v>9.850437374503754</v>
      </c>
      <c r="X185" s="47"/>
      <c r="Y185" s="47">
        <f t="shared" si="107"/>
        <v>0.010249401707424619</v>
      </c>
      <c r="Z185" s="47">
        <f t="shared" si="108"/>
        <v>0.14149235194731505</v>
      </c>
      <c r="AA185" s="47">
        <f t="shared" si="109"/>
        <v>-0.17524571620042736</v>
      </c>
      <c r="AB185" s="47">
        <f t="shared" si="110"/>
        <v>-0.023503962545687707</v>
      </c>
      <c r="AC185" s="47">
        <f t="shared" si="111"/>
        <v>18.958635872270754</v>
      </c>
      <c r="AD185" s="47"/>
      <c r="AE185" s="47">
        <f t="shared" si="112"/>
        <v>0.01182626108069334</v>
      </c>
      <c r="AF185" s="47">
        <f t="shared" si="113"/>
        <v>0.700472100709314</v>
      </c>
      <c r="AG185" s="47">
        <f t="shared" si="114"/>
        <v>-0.7134551194994212</v>
      </c>
      <c r="AH185" s="47">
        <f t="shared" si="115"/>
        <v>-0.0011567577094139248</v>
      </c>
      <c r="AI185" s="47">
        <f t="shared" si="116"/>
        <v>24.8901479341177</v>
      </c>
      <c r="AJ185" s="47"/>
      <c r="AK185" s="47">
        <f t="shared" si="117"/>
        <v>0.011826379343895466</v>
      </c>
      <c r="AL185" s="47">
        <f t="shared" si="118"/>
        <v>0.7005051650489273</v>
      </c>
      <c r="AM185" s="47">
        <f t="shared" si="119"/>
        <v>-0.7134874721168395</v>
      </c>
      <c r="AN185" s="47">
        <f t="shared" si="120"/>
        <v>-0.0011559277240166255</v>
      </c>
      <c r="AO185" s="47">
        <f t="shared" si="121"/>
        <v>24.8905511612581</v>
      </c>
      <c r="AP185" s="47"/>
      <c r="AQ185" s="47">
        <f t="shared" si="122"/>
        <v>0.012955084705267796</v>
      </c>
      <c r="AR185" s="47">
        <f t="shared" si="123"/>
        <v>0.9904497930698687</v>
      </c>
      <c r="AS185" s="47">
        <f t="shared" si="124"/>
        <v>-0.9979952150333645</v>
      </c>
      <c r="AT185" s="47">
        <f t="shared" si="125"/>
        <v>0.0054096627417720144</v>
      </c>
      <c r="AU185" s="47">
        <f t="shared" si="126"/>
        <v>28.60579355211935</v>
      </c>
      <c r="AV185" s="47"/>
      <c r="AW185" s="47">
        <f t="shared" si="127"/>
        <v>0.01448422502762331</v>
      </c>
      <c r="AX185" s="47">
        <f t="shared" si="128"/>
        <v>1.3312403549364102</v>
      </c>
      <c r="AY185" s="47">
        <f t="shared" si="129"/>
        <v>-1.3337309688231955</v>
      </c>
      <c r="AZ185" s="47">
        <f t="shared" si="130"/>
        <v>0.011993611140838079</v>
      </c>
      <c r="BA185" s="47">
        <f t="shared" si="131"/>
        <v>33.35786011037579</v>
      </c>
    </row>
    <row r="186" spans="1:53" ht="12.75">
      <c r="A186" s="47">
        <f t="shared" si="89"/>
        <v>0.7300000000000004</v>
      </c>
      <c r="B186" s="47">
        <f t="shared" si="88"/>
        <v>3.3599999999999963</v>
      </c>
      <c r="C186" s="47">
        <f t="shared" si="90"/>
        <v>0.011744474215792167</v>
      </c>
      <c r="D186" s="47">
        <f t="shared" si="91"/>
        <v>15.598651954875285</v>
      </c>
      <c r="E186" s="47"/>
      <c r="F186" s="47"/>
      <c r="G186" s="47">
        <f t="shared" si="92"/>
        <v>0.0012373571384689296</v>
      </c>
      <c r="H186" s="47">
        <f t="shared" si="93"/>
        <v>-0.1782027483832198</v>
      </c>
      <c r="I186" s="47">
        <f t="shared" si="94"/>
        <v>0.17695264405860342</v>
      </c>
      <c r="J186" s="47">
        <f t="shared" si="95"/>
        <v>-1.274718614746595E-05</v>
      </c>
      <c r="K186" s="47">
        <f t="shared" si="96"/>
        <v>0.03166362571972552</v>
      </c>
      <c r="L186" s="47"/>
      <c r="M186" s="47">
        <f t="shared" si="97"/>
        <v>0.004565263095690872</v>
      </c>
      <c r="N186" s="47">
        <f t="shared" si="98"/>
        <v>-0.5684034580142606</v>
      </c>
      <c r="O186" s="47">
        <f t="shared" si="99"/>
        <v>0.5631104256517429</v>
      </c>
      <c r="P186" s="47">
        <f t="shared" si="100"/>
        <v>-0.0007277692668269387</v>
      </c>
      <c r="Q186" s="47">
        <f t="shared" si="101"/>
        <v>1.8824905272183563</v>
      </c>
      <c r="R186" s="47"/>
      <c r="S186" s="47">
        <f t="shared" si="102"/>
        <v>0.007888056130283247</v>
      </c>
      <c r="T186" s="47">
        <f t="shared" si="103"/>
        <v>-0.5918967751217283</v>
      </c>
      <c r="U186" s="47">
        <f t="shared" si="104"/>
        <v>0.5784193141544351</v>
      </c>
      <c r="V186" s="47">
        <f t="shared" si="105"/>
        <v>-0.005589404837009981</v>
      </c>
      <c r="W186" s="47">
        <f t="shared" si="106"/>
        <v>9.83143339805792</v>
      </c>
      <c r="X186" s="47"/>
      <c r="Y186" s="47">
        <f t="shared" si="107"/>
        <v>0.01017846903498366</v>
      </c>
      <c r="Z186" s="47">
        <f t="shared" si="108"/>
        <v>0.10432607474140894</v>
      </c>
      <c r="AA186" s="47">
        <f t="shared" si="109"/>
        <v>-0.14149235194731505</v>
      </c>
      <c r="AB186" s="47">
        <f t="shared" si="110"/>
        <v>-0.026987808170922445</v>
      </c>
      <c r="AC186" s="47">
        <f t="shared" si="111"/>
        <v>18.866877324489618</v>
      </c>
      <c r="AD186" s="47"/>
      <c r="AE186" s="47">
        <f t="shared" si="112"/>
        <v>0.011744415493274282</v>
      </c>
      <c r="AF186" s="47">
        <f t="shared" si="113"/>
        <v>0.686986249310571</v>
      </c>
      <c r="AG186" s="47">
        <f t="shared" si="114"/>
        <v>-0.700472100709314</v>
      </c>
      <c r="AH186" s="47">
        <f t="shared" si="115"/>
        <v>-0.0017414359054687134</v>
      </c>
      <c r="AI186" s="47">
        <f t="shared" si="116"/>
        <v>24.884227052039105</v>
      </c>
      <c r="AJ186" s="47"/>
      <c r="AK186" s="47">
        <f t="shared" si="117"/>
        <v>0.01174453293801644</v>
      </c>
      <c r="AL186" s="47">
        <f t="shared" si="118"/>
        <v>0.6870200504253073</v>
      </c>
      <c r="AM186" s="47">
        <f t="shared" si="119"/>
        <v>-0.7005051650489273</v>
      </c>
      <c r="AN186" s="47">
        <f t="shared" si="120"/>
        <v>-0.0017405816856035372</v>
      </c>
      <c r="AO186" s="47">
        <f t="shared" si="121"/>
        <v>24.884633183527047</v>
      </c>
      <c r="AP186" s="47"/>
      <c r="AQ186" s="47">
        <f t="shared" si="122"/>
        <v>0.01286542690805433</v>
      </c>
      <c r="AR186" s="47">
        <f t="shared" si="123"/>
        <v>0.9825457399164758</v>
      </c>
      <c r="AS186" s="47">
        <f t="shared" si="124"/>
        <v>-0.9904497930698687</v>
      </c>
      <c r="AT186" s="47">
        <f t="shared" si="125"/>
        <v>0.004961373754661436</v>
      </c>
      <c r="AU186" s="47">
        <f t="shared" si="126"/>
        <v>28.6226622228852</v>
      </c>
      <c r="AV186" s="47"/>
      <c r="AW186" s="47">
        <f t="shared" si="127"/>
        <v>0.01438398456298221</v>
      </c>
      <c r="AX186" s="47">
        <f t="shared" si="128"/>
        <v>1.328464447867079</v>
      </c>
      <c r="AY186" s="47">
        <f t="shared" si="129"/>
        <v>-1.3312403549364102</v>
      </c>
      <c r="AZ186" s="47">
        <f t="shared" si="130"/>
        <v>0.011608077493651114</v>
      </c>
      <c r="BA186" s="47">
        <f t="shared" si="131"/>
        <v>33.397327573854206</v>
      </c>
    </row>
    <row r="187" spans="1:53" ht="12.75">
      <c r="A187" s="47">
        <f t="shared" si="89"/>
        <v>0.7400000000000004</v>
      </c>
      <c r="B187" s="47">
        <f t="shared" si="88"/>
        <v>3.2799999999999967</v>
      </c>
      <c r="C187" s="47">
        <f t="shared" si="90"/>
        <v>0.011664304345019305</v>
      </c>
      <c r="D187" s="47">
        <f t="shared" si="91"/>
        <v>15.637377445300748</v>
      </c>
      <c r="E187" s="47"/>
      <c r="F187" s="47"/>
      <c r="G187" s="47">
        <f t="shared" si="92"/>
        <v>0.0012289107184701915</v>
      </c>
      <c r="H187" s="47">
        <f t="shared" si="93"/>
        <v>-0.17944414543722453</v>
      </c>
      <c r="I187" s="47">
        <f t="shared" si="94"/>
        <v>0.1782027483832198</v>
      </c>
      <c r="J187" s="47">
        <f t="shared" si="95"/>
        <v>-1.248633553452283E-05</v>
      </c>
      <c r="K187" s="47">
        <f t="shared" si="96"/>
        <v>0.031622171085750904</v>
      </c>
      <c r="L187" s="47"/>
      <c r="M187" s="47">
        <f t="shared" si="97"/>
        <v>0.004534099797470718</v>
      </c>
      <c r="N187" s="47">
        <f t="shared" si="98"/>
        <v>-0.5736490573007129</v>
      </c>
      <c r="O187" s="47">
        <f t="shared" si="99"/>
        <v>0.5684034580142606</v>
      </c>
      <c r="P187" s="47">
        <f t="shared" si="100"/>
        <v>-0.0007114994889815263</v>
      </c>
      <c r="Q187" s="47">
        <f t="shared" si="101"/>
        <v>1.8801283489149376</v>
      </c>
      <c r="R187" s="47"/>
      <c r="S187" s="47">
        <f t="shared" si="102"/>
        <v>0.007834210855561323</v>
      </c>
      <c r="T187" s="47">
        <f t="shared" si="103"/>
        <v>-0.6051461506192743</v>
      </c>
      <c r="U187" s="47">
        <f t="shared" si="104"/>
        <v>0.5918967751217283</v>
      </c>
      <c r="V187" s="47">
        <f t="shared" si="105"/>
        <v>-0.00541516464198466</v>
      </c>
      <c r="W187" s="47">
        <f t="shared" si="106"/>
        <v>9.81345505144653</v>
      </c>
      <c r="X187" s="47"/>
      <c r="Y187" s="47">
        <f t="shared" si="107"/>
        <v>0.010108988994225175</v>
      </c>
      <c r="Z187" s="47">
        <f t="shared" si="108"/>
        <v>0.062087379355986266</v>
      </c>
      <c r="AA187" s="47">
        <f t="shared" si="109"/>
        <v>-0.10432607474140894</v>
      </c>
      <c r="AB187" s="47">
        <f t="shared" si="110"/>
        <v>-0.0321297063911975</v>
      </c>
      <c r="AC187" s="47">
        <f t="shared" si="111"/>
        <v>18.760206699270842</v>
      </c>
      <c r="AD187" s="47"/>
      <c r="AE187" s="47">
        <f t="shared" si="112"/>
        <v>0.011664246023351775</v>
      </c>
      <c r="AF187" s="47">
        <f t="shared" si="113"/>
        <v>0.6729866429059645</v>
      </c>
      <c r="AG187" s="47">
        <f t="shared" si="114"/>
        <v>-0.686986249310571</v>
      </c>
      <c r="AH187" s="47">
        <f t="shared" si="115"/>
        <v>-0.002335360381254592</v>
      </c>
      <c r="AI187" s="47">
        <f t="shared" si="116"/>
        <v>24.87647365557334</v>
      </c>
      <c r="AJ187" s="47"/>
      <c r="AK187" s="47">
        <f t="shared" si="117"/>
        <v>0.011664362666395226</v>
      </c>
      <c r="AL187" s="47">
        <f t="shared" si="118"/>
        <v>0.6730212077881653</v>
      </c>
      <c r="AM187" s="47">
        <f t="shared" si="119"/>
        <v>-0.6870200504253073</v>
      </c>
      <c r="AN187" s="47">
        <f t="shared" si="120"/>
        <v>-0.002334479970746761</v>
      </c>
      <c r="AO187" s="47">
        <f t="shared" si="121"/>
        <v>24.87688271002417</v>
      </c>
      <c r="AP187" s="47"/>
      <c r="AQ187" s="47">
        <f t="shared" si="122"/>
        <v>0.01277760521474519</v>
      </c>
      <c r="AR187" s="47">
        <f t="shared" si="123"/>
        <v>0.9742810560964491</v>
      </c>
      <c r="AS187" s="47">
        <f t="shared" si="124"/>
        <v>-0.9825457399164758</v>
      </c>
      <c r="AT187" s="47">
        <f t="shared" si="125"/>
        <v>0.004512921394718483</v>
      </c>
      <c r="AU187" s="47">
        <f t="shared" si="126"/>
        <v>28.637645121915664</v>
      </c>
      <c r="AV187" s="47"/>
      <c r="AW187" s="47">
        <f t="shared" si="127"/>
        <v>0.014285796924913021</v>
      </c>
      <c r="AX187" s="47">
        <f t="shared" si="128"/>
        <v>1.325404185457659</v>
      </c>
      <c r="AY187" s="47">
        <f t="shared" si="129"/>
        <v>-1.328464447867079</v>
      </c>
      <c r="AZ187" s="47">
        <f t="shared" si="130"/>
        <v>0.011225534515493019</v>
      </c>
      <c r="BA187" s="47">
        <f t="shared" si="131"/>
        <v>33.434596348445645</v>
      </c>
    </row>
    <row r="188" spans="1:53" ht="12.75">
      <c r="A188" s="47">
        <f t="shared" si="89"/>
        <v>0.7500000000000004</v>
      </c>
      <c r="B188" s="47">
        <f t="shared" si="88"/>
        <v>3.1999999999999966</v>
      </c>
      <c r="C188" s="47">
        <f t="shared" si="90"/>
        <v>0.011585754160351902</v>
      </c>
      <c r="D188" s="47">
        <f t="shared" si="91"/>
        <v>15.674915288780289</v>
      </c>
      <c r="E188" s="47"/>
      <c r="F188" s="47"/>
      <c r="G188" s="47">
        <f t="shared" si="92"/>
        <v>0.0012206349429914076</v>
      </c>
      <c r="H188" s="47">
        <f t="shared" si="93"/>
        <v>-0.18067701464208297</v>
      </c>
      <c r="I188" s="47">
        <f t="shared" si="94"/>
        <v>0.17944414543722453</v>
      </c>
      <c r="J188" s="47">
        <f t="shared" si="95"/>
        <v>-1.2234261867027918E-05</v>
      </c>
      <c r="K188" s="47">
        <f t="shared" si="96"/>
        <v>0.03158253207730173</v>
      </c>
      <c r="L188" s="47"/>
      <c r="M188" s="47">
        <f t="shared" si="97"/>
        <v>0.004503566096886693</v>
      </c>
      <c r="N188" s="47">
        <f t="shared" si="98"/>
        <v>-0.5788484525566742</v>
      </c>
      <c r="O188" s="47">
        <f t="shared" si="99"/>
        <v>0.5736490573007129</v>
      </c>
      <c r="P188" s="47">
        <f t="shared" si="100"/>
        <v>-0.0006958291590745125</v>
      </c>
      <c r="Q188" s="47">
        <f t="shared" si="101"/>
        <v>1.8778738624395361</v>
      </c>
      <c r="R188" s="47"/>
      <c r="S188" s="47">
        <f t="shared" si="102"/>
        <v>0.0077814534264660775</v>
      </c>
      <c r="T188" s="47">
        <f t="shared" si="103"/>
        <v>-0.6181779613786881</v>
      </c>
      <c r="U188" s="47">
        <f t="shared" si="104"/>
        <v>0.6051461506192743</v>
      </c>
      <c r="V188" s="47">
        <f t="shared" si="105"/>
        <v>-0.005250357332947653</v>
      </c>
      <c r="W188" s="47">
        <f t="shared" si="106"/>
        <v>9.79644389368778</v>
      </c>
      <c r="X188" s="47"/>
      <c r="Y188" s="47">
        <f t="shared" si="107"/>
        <v>0.010040912671042113</v>
      </c>
      <c r="Z188" s="47">
        <f t="shared" si="108"/>
        <v>0.008702969349988607</v>
      </c>
      <c r="AA188" s="47">
        <f t="shared" si="109"/>
        <v>-0.062087379355986266</v>
      </c>
      <c r="AB188" s="47">
        <f t="shared" si="110"/>
        <v>-0.043343497334955544</v>
      </c>
      <c r="AC188" s="47">
        <f t="shared" si="111"/>
        <v>18.619773767905585</v>
      </c>
      <c r="AD188" s="47"/>
      <c r="AE188" s="47">
        <f t="shared" si="112"/>
        <v>0.011585696231436278</v>
      </c>
      <c r="AF188" s="47">
        <f t="shared" si="113"/>
        <v>0.6584612694069503</v>
      </c>
      <c r="AG188" s="47">
        <f t="shared" si="114"/>
        <v>-0.6729866429059645</v>
      </c>
      <c r="AH188" s="47">
        <f t="shared" si="115"/>
        <v>-0.0029396772675780447</v>
      </c>
      <c r="AI188" s="47">
        <f t="shared" si="116"/>
        <v>24.866949101226385</v>
      </c>
      <c r="AJ188" s="47"/>
      <c r="AK188" s="47">
        <f t="shared" si="117"/>
        <v>0.011585812088977882</v>
      </c>
      <c r="AL188" s="47">
        <f t="shared" si="118"/>
        <v>0.6584966272147567</v>
      </c>
      <c r="AM188" s="47">
        <f t="shared" si="119"/>
        <v>-0.6730212077881653</v>
      </c>
      <c r="AN188" s="47">
        <f t="shared" si="120"/>
        <v>-0.0029387684844307538</v>
      </c>
      <c r="AO188" s="47">
        <f t="shared" si="121"/>
        <v>24.867361100134612</v>
      </c>
      <c r="AP188" s="47"/>
      <c r="AQ188" s="47">
        <f t="shared" si="122"/>
        <v>0.012691557798668124</v>
      </c>
      <c r="AR188" s="47">
        <f t="shared" si="123"/>
        <v>0.9656534742611961</v>
      </c>
      <c r="AS188" s="47">
        <f t="shared" si="124"/>
        <v>-0.9742810560964491</v>
      </c>
      <c r="AT188" s="47">
        <f t="shared" si="125"/>
        <v>0.004063975963415123</v>
      </c>
      <c r="AU188" s="47">
        <f t="shared" si="126"/>
        <v>28.65081240403713</v>
      </c>
      <c r="AV188" s="47"/>
      <c r="AW188" s="47">
        <f t="shared" si="127"/>
        <v>0.014189592989094757</v>
      </c>
      <c r="AX188" s="47">
        <f t="shared" si="128"/>
        <v>1.3220603805293145</v>
      </c>
      <c r="AY188" s="47">
        <f t="shared" si="129"/>
        <v>-1.325404185457659</v>
      </c>
      <c r="AZ188" s="47">
        <f t="shared" si="130"/>
        <v>0.010845788060750206</v>
      </c>
      <c r="BA188" s="47">
        <f t="shared" si="131"/>
        <v>33.46973670176248</v>
      </c>
    </row>
    <row r="189" spans="1:53" ht="12.75">
      <c r="A189" s="47">
        <f t="shared" si="89"/>
        <v>0.7600000000000005</v>
      </c>
      <c r="B189" s="47">
        <f t="shared" si="88"/>
        <v>3.119999999999996</v>
      </c>
      <c r="C189" s="47">
        <f t="shared" si="90"/>
        <v>0.01150876984739213</v>
      </c>
      <c r="D189" s="47">
        <f t="shared" si="91"/>
        <v>15.711283001498048</v>
      </c>
      <c r="E189" s="47"/>
      <c r="F189" s="47"/>
      <c r="G189" s="47">
        <f t="shared" si="92"/>
        <v>0.0012125241423339534</v>
      </c>
      <c r="H189" s="47">
        <f t="shared" si="93"/>
        <v>-0.18190152934159332</v>
      </c>
      <c r="I189" s="47">
        <f t="shared" si="94"/>
        <v>0.18067701464208297</v>
      </c>
      <c r="J189" s="47">
        <f t="shared" si="95"/>
        <v>-1.1990557176405625E-05</v>
      </c>
      <c r="K189" s="47">
        <f t="shared" si="96"/>
        <v>0.03154464191662429</v>
      </c>
      <c r="L189" s="47"/>
      <c r="M189" s="47">
        <f t="shared" si="97"/>
        <v>0.004473641075430238</v>
      </c>
      <c r="N189" s="47">
        <f t="shared" si="98"/>
        <v>-0.5840028213298544</v>
      </c>
      <c r="O189" s="47">
        <f t="shared" si="99"/>
        <v>0.5788484525566742</v>
      </c>
      <c r="P189" s="47">
        <f t="shared" si="100"/>
        <v>-0.000680727697749961</v>
      </c>
      <c r="Q189" s="47">
        <f t="shared" si="101"/>
        <v>1.8757227629146462</v>
      </c>
      <c r="R189" s="47"/>
      <c r="S189" s="47">
        <f t="shared" si="102"/>
        <v>0.007729747699106958</v>
      </c>
      <c r="T189" s="47">
        <f t="shared" si="103"/>
        <v>-0.6310019512583349</v>
      </c>
      <c r="U189" s="47">
        <f t="shared" si="104"/>
        <v>0.6181779613786881</v>
      </c>
      <c r="V189" s="47">
        <f t="shared" si="105"/>
        <v>-0.005094242180539887</v>
      </c>
      <c r="W189" s="47">
        <f t="shared" si="106"/>
        <v>9.780346088397273</v>
      </c>
      <c r="X189" s="47"/>
      <c r="Y189" s="47">
        <f t="shared" si="107"/>
        <v>0.009974193426634656</v>
      </c>
      <c r="Z189" s="47">
        <f t="shared" si="108"/>
        <v>-0.05186635531829928</v>
      </c>
      <c r="AA189" s="47">
        <f t="shared" si="109"/>
        <v>-0.008702969349988607</v>
      </c>
      <c r="AB189" s="47">
        <f t="shared" si="110"/>
        <v>-0.05059513124165323</v>
      </c>
      <c r="AC189" s="47">
        <f t="shared" si="111"/>
        <v>18.459893153181962</v>
      </c>
      <c r="AD189" s="47"/>
      <c r="AE189" s="47">
        <f t="shared" si="112"/>
        <v>0.011508712303399034</v>
      </c>
      <c r="AF189" s="47">
        <f t="shared" si="113"/>
        <v>0.6433969077448428</v>
      </c>
      <c r="AG189" s="47">
        <f t="shared" si="114"/>
        <v>-0.6584612694069503</v>
      </c>
      <c r="AH189" s="47">
        <f t="shared" si="115"/>
        <v>-0.003555649358708446</v>
      </c>
      <c r="AI189" s="47">
        <f t="shared" si="116"/>
        <v>24.855713249252865</v>
      </c>
      <c r="AJ189" s="47"/>
      <c r="AK189" s="47">
        <f t="shared" si="117"/>
        <v>0.011508827391097508</v>
      </c>
      <c r="AL189" s="47">
        <f t="shared" si="118"/>
        <v>0.6434330900656631</v>
      </c>
      <c r="AM189" s="47">
        <f t="shared" si="119"/>
        <v>-0.6584966272147567</v>
      </c>
      <c r="AN189" s="47">
        <f t="shared" si="120"/>
        <v>-0.0035547097579960996</v>
      </c>
      <c r="AO189" s="47">
        <f t="shared" si="121"/>
        <v>24.856128217299347</v>
      </c>
      <c r="AP189" s="47"/>
      <c r="AQ189" s="47">
        <f t="shared" si="122"/>
        <v>0.012607225709103916</v>
      </c>
      <c r="AR189" s="47">
        <f t="shared" si="123"/>
        <v>0.9566604496673375</v>
      </c>
      <c r="AS189" s="47">
        <f t="shared" si="124"/>
        <v>-0.9656534742611961</v>
      </c>
      <c r="AT189" s="47">
        <f t="shared" si="125"/>
        <v>0.0036142011152453524</v>
      </c>
      <c r="AU189" s="47">
        <f t="shared" si="126"/>
        <v>28.662233279561306</v>
      </c>
      <c r="AV189" s="47"/>
      <c r="AW189" s="47">
        <f t="shared" si="127"/>
        <v>0.014095306846619672</v>
      </c>
      <c r="AX189" s="47">
        <f t="shared" si="128"/>
        <v>1.318433722761207</v>
      </c>
      <c r="AY189" s="47">
        <f t="shared" si="129"/>
        <v>-1.3220603805293145</v>
      </c>
      <c r="AZ189" s="47">
        <f t="shared" si="130"/>
        <v>0.010468649078512193</v>
      </c>
      <c r="BA189" s="47">
        <f t="shared" si="131"/>
        <v>33.50281763285058</v>
      </c>
    </row>
    <row r="190" spans="1:53" ht="12.75">
      <c r="A190" s="47">
        <f t="shared" si="89"/>
        <v>0.7700000000000005</v>
      </c>
      <c r="B190" s="47">
        <f t="shared" si="88"/>
        <v>3.0399999999999965</v>
      </c>
      <c r="C190" s="47">
        <f t="shared" si="90"/>
        <v>0.011433300062154927</v>
      </c>
      <c r="D190" s="47">
        <f t="shared" si="91"/>
        <v>15.746497565689484</v>
      </c>
      <c r="E190" s="47"/>
      <c r="F190" s="47"/>
      <c r="G190" s="47">
        <f t="shared" si="92"/>
        <v>0.0012045729070733402</v>
      </c>
      <c r="H190" s="47">
        <f t="shared" si="93"/>
        <v>-0.18311785708622316</v>
      </c>
      <c r="I190" s="47">
        <f t="shared" si="94"/>
        <v>0.18190152934159332</v>
      </c>
      <c r="J190" s="47">
        <f t="shared" si="95"/>
        <v>-1.1754837556499087E-05</v>
      </c>
      <c r="K190" s="47">
        <f t="shared" si="96"/>
        <v>0.031508437016950275</v>
      </c>
      <c r="L190" s="47"/>
      <c r="M190" s="47">
        <f t="shared" si="97"/>
        <v>0.004444304774881351</v>
      </c>
      <c r="N190" s="47">
        <f t="shared" si="98"/>
        <v>-0.5891132926140505</v>
      </c>
      <c r="O190" s="47">
        <f t="shared" si="99"/>
        <v>0.5840028213298544</v>
      </c>
      <c r="P190" s="47">
        <f t="shared" si="100"/>
        <v>-0.0006661665093148361</v>
      </c>
      <c r="Q190" s="47">
        <f t="shared" si="101"/>
        <v>1.8736709700659566</v>
      </c>
      <c r="R190" s="47"/>
      <c r="S190" s="47">
        <f t="shared" si="102"/>
        <v>0.007679059188820904</v>
      </c>
      <c r="T190" s="47">
        <f t="shared" si="103"/>
        <v>-0.643627165745594</v>
      </c>
      <c r="U190" s="47">
        <f t="shared" si="104"/>
        <v>0.6310019512583349</v>
      </c>
      <c r="V190" s="47">
        <f t="shared" si="105"/>
        <v>-0.004946155298438115</v>
      </c>
      <c r="W190" s="47">
        <f t="shared" si="106"/>
        <v>9.765111930078083</v>
      </c>
      <c r="X190" s="47"/>
      <c r="Y190" s="47">
        <f t="shared" si="107"/>
        <v>0.009908786763211544</v>
      </c>
      <c r="Z190" s="47">
        <f t="shared" si="108"/>
        <v>-0.09603346465559365</v>
      </c>
      <c r="AA190" s="47">
        <f t="shared" si="109"/>
        <v>0.05186635531829928</v>
      </c>
      <c r="AB190" s="47">
        <f t="shared" si="110"/>
        <v>-0.03425832257408283</v>
      </c>
      <c r="AC190" s="47">
        <f t="shared" si="111"/>
        <v>18.354377519653788</v>
      </c>
      <c r="AD190" s="47"/>
      <c r="AE190" s="47">
        <f t="shared" si="112"/>
        <v>0.0114332428955117</v>
      </c>
      <c r="AF190" s="47">
        <f t="shared" si="113"/>
        <v>0.6277789879736597</v>
      </c>
      <c r="AG190" s="47">
        <f t="shared" si="114"/>
        <v>-0.6433969077448428</v>
      </c>
      <c r="AH190" s="47">
        <f t="shared" si="115"/>
        <v>-0.004184676875671367</v>
      </c>
      <c r="AI190" s="47">
        <f t="shared" si="116"/>
        <v>24.8428244444758</v>
      </c>
      <c r="AJ190" s="47"/>
      <c r="AK190" s="47">
        <f t="shared" si="117"/>
        <v>0.011433357228512322</v>
      </c>
      <c r="AL190" s="47">
        <f t="shared" si="118"/>
        <v>0.627816029132606</v>
      </c>
      <c r="AM190" s="47">
        <f t="shared" si="119"/>
        <v>-0.6434330900656631</v>
      </c>
      <c r="AN190" s="47">
        <f t="shared" si="120"/>
        <v>-0.004183703704544683</v>
      </c>
      <c r="AO190" s="47">
        <f t="shared" si="121"/>
        <v>24.84324240988935</v>
      </c>
      <c r="AP190" s="47"/>
      <c r="AQ190" s="47">
        <f t="shared" si="122"/>
        <v>0.012524552701534943</v>
      </c>
      <c r="AR190" s="47">
        <f t="shared" si="123"/>
        <v>0.9472991492929691</v>
      </c>
      <c r="AS190" s="47">
        <f t="shared" si="124"/>
        <v>-0.9566604496673375</v>
      </c>
      <c r="AT190" s="47">
        <f t="shared" si="125"/>
        <v>0.0031632523271665214</v>
      </c>
      <c r="AU190" s="47">
        <f t="shared" si="126"/>
        <v>28.67197609672898</v>
      </c>
      <c r="AV190" s="47"/>
      <c r="AW190" s="47">
        <f t="shared" si="127"/>
        <v>0.014002875614205382</v>
      </c>
      <c r="AX190" s="47">
        <f t="shared" si="128"/>
        <v>1.3145247802656066</v>
      </c>
      <c r="AY190" s="47">
        <f t="shared" si="129"/>
        <v>-1.318433722761207</v>
      </c>
      <c r="AZ190" s="47">
        <f t="shared" si="130"/>
        <v>0.010093933118604959</v>
      </c>
      <c r="BA190" s="47">
        <f t="shared" si="131"/>
        <v>33.53390694685588</v>
      </c>
    </row>
    <row r="191" spans="1:53" ht="12.75">
      <c r="A191" s="47">
        <f t="shared" si="89"/>
        <v>0.7800000000000005</v>
      </c>
      <c r="B191" s="47">
        <f t="shared" si="88"/>
        <v>2.9599999999999955</v>
      </c>
      <c r="C191" s="47">
        <f t="shared" si="90"/>
        <v>0.011359295787144896</v>
      </c>
      <c r="D191" s="47">
        <f t="shared" si="91"/>
        <v>15.780575453050918</v>
      </c>
      <c r="E191" s="47"/>
      <c r="F191" s="47"/>
      <c r="G191" s="47">
        <f t="shared" si="92"/>
        <v>0.0011967760728959743</v>
      </c>
      <c r="H191" s="47">
        <f t="shared" si="93"/>
        <v>-0.18432615990057008</v>
      </c>
      <c r="I191" s="47">
        <f t="shared" si="94"/>
        <v>0.18311785708622316</v>
      </c>
      <c r="J191" s="47">
        <f t="shared" si="95"/>
        <v>-1.1526741450940126E-05</v>
      </c>
      <c r="K191" s="47">
        <f t="shared" si="96"/>
        <v>0.031473856792597454</v>
      </c>
      <c r="L191" s="47"/>
      <c r="M191" s="47">
        <f t="shared" si="97"/>
        <v>0.004415538141363406</v>
      </c>
      <c r="N191" s="47">
        <f t="shared" si="98"/>
        <v>-0.5941809495815885</v>
      </c>
      <c r="O191" s="47">
        <f t="shared" si="99"/>
        <v>0.5891132926140505</v>
      </c>
      <c r="P191" s="47">
        <f t="shared" si="100"/>
        <v>-0.0006521188261745525</v>
      </c>
      <c r="Q191" s="47">
        <f t="shared" si="101"/>
        <v>1.871714613587433</v>
      </c>
      <c r="R191" s="47"/>
      <c r="S191" s="47">
        <f t="shared" si="102"/>
        <v>0.007629354973507875</v>
      </c>
      <c r="T191" s="47">
        <f t="shared" si="103"/>
        <v>-0.6560620204416585</v>
      </c>
      <c r="U191" s="47">
        <f t="shared" si="104"/>
        <v>0.643627165745594</v>
      </c>
      <c r="V191" s="47">
        <f t="shared" si="105"/>
        <v>-0.0048054997225566165</v>
      </c>
      <c r="W191" s="47">
        <f t="shared" si="106"/>
        <v>9.750695430910413</v>
      </c>
      <c r="X191" s="47"/>
      <c r="Y191" s="47">
        <f t="shared" si="107"/>
        <v>0.009844650199257649</v>
      </c>
      <c r="Z191" s="47">
        <f t="shared" si="108"/>
        <v>-0.13475949239729038</v>
      </c>
      <c r="AA191" s="47">
        <f t="shared" si="109"/>
        <v>0.09603346465559365</v>
      </c>
      <c r="AB191" s="47">
        <f t="shared" si="110"/>
        <v>-0.02888137754243908</v>
      </c>
      <c r="AC191" s="47">
        <f t="shared" si="111"/>
        <v>18.26773338702647</v>
      </c>
      <c r="AD191" s="47"/>
      <c r="AE191" s="47">
        <f t="shared" si="112"/>
        <v>0.011359238990523969</v>
      </c>
      <c r="AF191" s="47">
        <f t="shared" si="113"/>
        <v>0.6115914263279605</v>
      </c>
      <c r="AG191" s="47">
        <f t="shared" si="114"/>
        <v>-0.6277789879736597</v>
      </c>
      <c r="AH191" s="47">
        <f t="shared" si="115"/>
        <v>-0.004828322655175299</v>
      </c>
      <c r="AI191" s="47">
        <f t="shared" si="116"/>
        <v>24.828339476510273</v>
      </c>
      <c r="AJ191" s="47"/>
      <c r="AK191" s="47">
        <f t="shared" si="117"/>
        <v>0.01135935258348184</v>
      </c>
      <c r="AL191" s="47">
        <f t="shared" si="118"/>
        <v>0.6116293637512544</v>
      </c>
      <c r="AM191" s="47">
        <f t="shared" si="119"/>
        <v>-0.627816029132606</v>
      </c>
      <c r="AN191" s="47">
        <f t="shared" si="120"/>
        <v>-0.004827312797869743</v>
      </c>
      <c r="AO191" s="47">
        <f t="shared" si="121"/>
        <v>24.82876047149574</v>
      </c>
      <c r="AP191" s="47"/>
      <c r="AQ191" s="47">
        <f t="shared" si="122"/>
        <v>0.012443485079985323</v>
      </c>
      <c r="AR191" s="47">
        <f t="shared" si="123"/>
        <v>0.9375664394704438</v>
      </c>
      <c r="AS191" s="47">
        <f t="shared" si="124"/>
        <v>-0.9472991492929691</v>
      </c>
      <c r="AT191" s="47">
        <f t="shared" si="125"/>
        <v>0.0027107752574599964</v>
      </c>
      <c r="AU191" s="47">
        <f t="shared" si="126"/>
        <v>28.68010842250136</v>
      </c>
      <c r="AV191" s="47"/>
      <c r="AW191" s="47">
        <f t="shared" si="127"/>
        <v>0.013912239257925793</v>
      </c>
      <c r="AX191" s="47">
        <f t="shared" si="128"/>
        <v>1.3103340008670186</v>
      </c>
      <c r="AY191" s="47">
        <f t="shared" si="129"/>
        <v>-1.3145247802656066</v>
      </c>
      <c r="AZ191" s="47">
        <f t="shared" si="130"/>
        <v>0.009721459859337811</v>
      </c>
      <c r="BA191" s="47">
        <f t="shared" si="131"/>
        <v>33.56307132643389</v>
      </c>
    </row>
    <row r="192" spans="1:53" ht="12.75">
      <c r="A192" s="47">
        <f t="shared" si="89"/>
        <v>0.7900000000000005</v>
      </c>
      <c r="B192" s="47">
        <f t="shared" si="88"/>
        <v>2.879999999999996</v>
      </c>
      <c r="C192" s="47">
        <f t="shared" si="90"/>
        <v>0.011286710197548455</v>
      </c>
      <c r="D192" s="47">
        <f t="shared" si="91"/>
        <v>15.81353264682776</v>
      </c>
      <c r="E192" s="47"/>
      <c r="F192" s="47"/>
      <c r="G192" s="47">
        <f t="shared" si="92"/>
        <v>0.0011891287065016265</v>
      </c>
      <c r="H192" s="47">
        <f t="shared" si="93"/>
        <v>-0.18552659453515513</v>
      </c>
      <c r="I192" s="47">
        <f t="shared" si="94"/>
        <v>0.18432615990057008</v>
      </c>
      <c r="J192" s="47">
        <f t="shared" si="95"/>
        <v>-1.130592808343267E-05</v>
      </c>
      <c r="K192" s="47">
        <f t="shared" si="96"/>
        <v>0.03144084348259383</v>
      </c>
      <c r="L192" s="47"/>
      <c r="M192" s="47">
        <f t="shared" si="97"/>
        <v>0.004387322973329914</v>
      </c>
      <c r="N192" s="47">
        <f t="shared" si="98"/>
        <v>-0.5992068321224492</v>
      </c>
      <c r="O192" s="47">
        <f t="shared" si="99"/>
        <v>0.5941809495815885</v>
      </c>
      <c r="P192" s="47">
        <f t="shared" si="100"/>
        <v>-0.0006385595675307831</v>
      </c>
      <c r="Q192" s="47">
        <f t="shared" si="101"/>
        <v>1.869850019650243</v>
      </c>
      <c r="R192" s="47"/>
      <c r="S192" s="47">
        <f t="shared" si="102"/>
        <v>0.007580603603760173</v>
      </c>
      <c r="T192" s="47">
        <f t="shared" si="103"/>
        <v>-0.6683143610640333</v>
      </c>
      <c r="U192" s="47">
        <f t="shared" si="104"/>
        <v>0.6560620204416585</v>
      </c>
      <c r="V192" s="47">
        <f t="shared" si="105"/>
        <v>-0.0046717370186145635</v>
      </c>
      <c r="W192" s="47">
        <f t="shared" si="106"/>
        <v>9.737053958816059</v>
      </c>
      <c r="X192" s="47"/>
      <c r="Y192" s="47">
        <f t="shared" si="107"/>
        <v>0.009781743153568029</v>
      </c>
      <c r="Z192" s="47">
        <f t="shared" si="108"/>
        <v>-0.17008034341552294</v>
      </c>
      <c r="AA192" s="47">
        <f t="shared" si="109"/>
        <v>0.13475949239729038</v>
      </c>
      <c r="AB192" s="47">
        <f t="shared" si="110"/>
        <v>-0.02553910786466454</v>
      </c>
      <c r="AC192" s="47">
        <f t="shared" si="111"/>
        <v>18.19315919206165</v>
      </c>
      <c r="AD192" s="47"/>
      <c r="AE192" s="47">
        <f t="shared" si="112"/>
        <v>0.011286653763856383</v>
      </c>
      <c r="AF192" s="47">
        <f t="shared" si="113"/>
        <v>0.5948164295819451</v>
      </c>
      <c r="AG192" s="47">
        <f t="shared" si="114"/>
        <v>-0.6115914263279605</v>
      </c>
      <c r="AH192" s="47">
        <f t="shared" si="115"/>
        <v>-0.005488342982158945</v>
      </c>
      <c r="AI192" s="47">
        <f t="shared" si="116"/>
        <v>24.81231351500237</v>
      </c>
      <c r="AJ192" s="47"/>
      <c r="AK192" s="47">
        <f t="shared" si="117"/>
        <v>0.011286766630958359</v>
      </c>
      <c r="AL192" s="47">
        <f t="shared" si="118"/>
        <v>0.5948553042280792</v>
      </c>
      <c r="AM192" s="47">
        <f t="shared" si="119"/>
        <v>-0.6116293637512544</v>
      </c>
      <c r="AN192" s="47">
        <f t="shared" si="120"/>
        <v>-0.005487292892216833</v>
      </c>
      <c r="AO192" s="47">
        <f t="shared" si="121"/>
        <v>24.812737576250466</v>
      </c>
      <c r="AP192" s="47"/>
      <c r="AQ192" s="47">
        <f t="shared" si="122"/>
        <v>0.012363971550441756</v>
      </c>
      <c r="AR192" s="47">
        <f t="shared" si="123"/>
        <v>0.9274588718924597</v>
      </c>
      <c r="AS192" s="47">
        <f t="shared" si="124"/>
        <v>-0.9375664394704438</v>
      </c>
      <c r="AT192" s="47">
        <f t="shared" si="125"/>
        <v>0.0022564039724576324</v>
      </c>
      <c r="AU192" s="47">
        <f t="shared" si="126"/>
        <v>28.686697122100934</v>
      </c>
      <c r="AV192" s="47"/>
      <c r="AW192" s="47">
        <f t="shared" si="127"/>
        <v>0.013823340429330618</v>
      </c>
      <c r="AX192" s="47">
        <f t="shared" si="128"/>
        <v>1.3058617130917567</v>
      </c>
      <c r="AY192" s="47">
        <f t="shared" si="129"/>
        <v>-1.3103340008670186</v>
      </c>
      <c r="AZ192" s="47">
        <f t="shared" si="130"/>
        <v>0.00935105265406877</v>
      </c>
      <c r="BA192" s="47">
        <f t="shared" si="131"/>
        <v>33.59037640018377</v>
      </c>
    </row>
    <row r="193" spans="1:53" ht="12.75">
      <c r="A193" s="47">
        <f t="shared" si="89"/>
        <v>0.8000000000000005</v>
      </c>
      <c r="B193" s="47">
        <f t="shared" si="88"/>
        <v>2.7999999999999963</v>
      </c>
      <c r="C193" s="47">
        <f t="shared" si="90"/>
        <v>0.011215498536714108</v>
      </c>
      <c r="D193" s="47">
        <f t="shared" si="91"/>
        <v>15.845384662672028</v>
      </c>
      <c r="E193" s="47"/>
      <c r="F193" s="47"/>
      <c r="G193" s="47">
        <f t="shared" si="92"/>
        <v>0.001181626092484464</v>
      </c>
      <c r="H193" s="47">
        <f t="shared" si="93"/>
        <v>-0.18671931270365577</v>
      </c>
      <c r="I193" s="47">
        <f t="shared" si="94"/>
        <v>0.18552659453515513</v>
      </c>
      <c r="J193" s="47">
        <f t="shared" si="95"/>
        <v>-1.1092076016183672E-05</v>
      </c>
      <c r="K193" s="47">
        <f t="shared" si="96"/>
        <v>0.03140934198670787</v>
      </c>
      <c r="L193" s="47"/>
      <c r="M193" s="47">
        <f t="shared" si="97"/>
        <v>0.004359641873161738</v>
      </c>
      <c r="N193" s="47">
        <f t="shared" si="98"/>
        <v>-0.6041919392064616</v>
      </c>
      <c r="O193" s="47">
        <f t="shared" si="99"/>
        <v>0.5992068321224492</v>
      </c>
      <c r="P193" s="47">
        <f t="shared" si="100"/>
        <v>-0.0006254652108507175</v>
      </c>
      <c r="Q193" s="47">
        <f t="shared" si="101"/>
        <v>1.868073698451427</v>
      </c>
      <c r="R193" s="47"/>
      <c r="S193" s="47">
        <f t="shared" si="102"/>
        <v>0.007532775019230037</v>
      </c>
      <c r="T193" s="47">
        <f t="shared" si="103"/>
        <v>-0.6803915162289478</v>
      </c>
      <c r="U193" s="47">
        <f t="shared" si="104"/>
        <v>0.6683143610640333</v>
      </c>
      <c r="V193" s="47">
        <f t="shared" si="105"/>
        <v>-0.004544380145684479</v>
      </c>
      <c r="W193" s="47">
        <f t="shared" si="106"/>
        <v>9.724147919202315</v>
      </c>
      <c r="X193" s="47"/>
      <c r="Y193" s="47">
        <f t="shared" si="107"/>
        <v>0.00972002683733162</v>
      </c>
      <c r="Z193" s="47">
        <f t="shared" si="108"/>
        <v>-0.20292721779309014</v>
      </c>
      <c r="AA193" s="47">
        <f t="shared" si="109"/>
        <v>0.17008034341552294</v>
      </c>
      <c r="AB193" s="47">
        <f t="shared" si="110"/>
        <v>-0.023126847540235584</v>
      </c>
      <c r="AC193" s="47">
        <f t="shared" si="111"/>
        <v>18.127478945047383</v>
      </c>
      <c r="AD193" s="47"/>
      <c r="AE193" s="47">
        <f t="shared" si="112"/>
        <v>0.01121544245908123</v>
      </c>
      <c r="AF193" s="47">
        <f t="shared" si="113"/>
        <v>0.5774342614326797</v>
      </c>
      <c r="AG193" s="47">
        <f t="shared" si="114"/>
        <v>-0.5948164295819451</v>
      </c>
      <c r="AH193" s="47">
        <f t="shared" si="115"/>
        <v>-0.006166725690184172</v>
      </c>
      <c r="AI193" s="47">
        <f t="shared" si="116"/>
        <v>24.794800014042245</v>
      </c>
      <c r="AJ193" s="47"/>
      <c r="AK193" s="47">
        <f t="shared" si="117"/>
        <v>0.011215554614066599</v>
      </c>
      <c r="AL193" s="47">
        <f t="shared" si="118"/>
        <v>0.577474118307875</v>
      </c>
      <c r="AM193" s="47">
        <f t="shared" si="119"/>
        <v>-0.5948553042280792</v>
      </c>
      <c r="AN193" s="47">
        <f t="shared" si="120"/>
        <v>-0.0061656313061375645</v>
      </c>
      <c r="AO193" s="47">
        <f t="shared" si="121"/>
        <v>24.795227183341037</v>
      </c>
      <c r="AP193" s="47"/>
      <c r="AQ193" s="47">
        <f t="shared" si="122"/>
        <v>0.012285963084448999</v>
      </c>
      <c r="AR193" s="47">
        <f t="shared" si="123"/>
        <v>0.9169726678244707</v>
      </c>
      <c r="AS193" s="47">
        <f t="shared" si="124"/>
        <v>-0.9274588718924597</v>
      </c>
      <c r="AT193" s="47">
        <f t="shared" si="125"/>
        <v>0.001799759016460012</v>
      </c>
      <c r="AU193" s="47">
        <f t="shared" si="126"/>
        <v>28.69180843770768</v>
      </c>
      <c r="AV193" s="47"/>
      <c r="AW193" s="47">
        <f t="shared" si="127"/>
        <v>0.013736124312940474</v>
      </c>
      <c r="AX193" s="47">
        <f t="shared" si="128"/>
        <v>1.3011081268727152</v>
      </c>
      <c r="AY193" s="47">
        <f t="shared" si="129"/>
        <v>-1.3058617130917567</v>
      </c>
      <c r="AZ193" s="47">
        <f t="shared" si="130"/>
        <v>0.00898253809389904</v>
      </c>
      <c r="BA193" s="47">
        <f t="shared" si="131"/>
        <v>33.61588680837045</v>
      </c>
    </row>
    <row r="194" spans="1:53" ht="12.75">
      <c r="A194" s="47">
        <f t="shared" si="89"/>
        <v>0.8100000000000005</v>
      </c>
      <c r="B194" s="47">
        <f t="shared" si="88"/>
        <v>2.7199999999999953</v>
      </c>
      <c r="C194" s="47">
        <f t="shared" si="90"/>
        <v>0.011145618000168112</v>
      </c>
      <c r="D194" s="47">
        <f t="shared" si="91"/>
        <v>15.876146568352492</v>
      </c>
      <c r="E194" s="47"/>
      <c r="F194" s="47"/>
      <c r="G194" s="47">
        <f t="shared" si="92"/>
        <v>0.001174263721113342</v>
      </c>
      <c r="H194" s="47">
        <f t="shared" si="93"/>
        <v>-0.1879044613065945</v>
      </c>
      <c r="I194" s="47">
        <f t="shared" si="94"/>
        <v>0.18671931270365577</v>
      </c>
      <c r="J194" s="47">
        <f t="shared" si="95"/>
        <v>-1.0884881825379278E-05</v>
      </c>
      <c r="K194" s="47">
        <f t="shared" si="96"/>
        <v>0.031379299712869825</v>
      </c>
      <c r="L194" s="47"/>
      <c r="M194" s="47">
        <f t="shared" si="97"/>
        <v>0.004332478202082147</v>
      </c>
      <c r="N194" s="47">
        <f t="shared" si="98"/>
        <v>-0.6091372310833288</v>
      </c>
      <c r="O194" s="47">
        <f t="shared" si="99"/>
        <v>0.6041919392064616</v>
      </c>
      <c r="P194" s="47">
        <f t="shared" si="100"/>
        <v>-0.000612813674785051</v>
      </c>
      <c r="Q194" s="47">
        <f t="shared" si="101"/>
        <v>1.8663823327090203</v>
      </c>
      <c r="R194" s="47"/>
      <c r="S194" s="47">
        <f t="shared" si="102"/>
        <v>0.007485840470729949</v>
      </c>
      <c r="T194" s="47">
        <f t="shared" si="103"/>
        <v>-0.6923003440578817</v>
      </c>
      <c r="U194" s="47">
        <f t="shared" si="104"/>
        <v>0.6803915162289478</v>
      </c>
      <c r="V194" s="47">
        <f t="shared" si="105"/>
        <v>-0.0044229873582039</v>
      </c>
      <c r="W194" s="47">
        <f t="shared" si="106"/>
        <v>9.711940474093671</v>
      </c>
      <c r="X194" s="47"/>
      <c r="Y194" s="47">
        <f t="shared" si="107"/>
        <v>0.009659464153612239</v>
      </c>
      <c r="Z194" s="47">
        <f t="shared" si="108"/>
        <v>-0.23383865411554258</v>
      </c>
      <c r="AA194" s="47">
        <f t="shared" si="109"/>
        <v>0.20292721779309014</v>
      </c>
      <c r="AB194" s="47">
        <f t="shared" si="110"/>
        <v>-0.0212519721688402</v>
      </c>
      <c r="AC194" s="47">
        <f t="shared" si="111"/>
        <v>18.068823501861385</v>
      </c>
      <c r="AD194" s="47"/>
      <c r="AE194" s="47">
        <f t="shared" si="112"/>
        <v>0.01114556227193879</v>
      </c>
      <c r="AF194" s="47">
        <f t="shared" si="113"/>
        <v>0.5594229614374846</v>
      </c>
      <c r="AG194" s="47">
        <f t="shared" si="114"/>
        <v>-0.5774342614326797</v>
      </c>
      <c r="AH194" s="47">
        <f t="shared" si="115"/>
        <v>-0.006865737723256382</v>
      </c>
      <c r="AI194" s="47">
        <f t="shared" si="116"/>
        <v>24.775850577926057</v>
      </c>
      <c r="AJ194" s="47"/>
      <c r="AK194" s="47">
        <f t="shared" si="117"/>
        <v>0.011145673728118793</v>
      </c>
      <c r="AL194" s="47">
        <f t="shared" si="118"/>
        <v>0.559463850217077</v>
      </c>
      <c r="AM194" s="47">
        <f t="shared" si="119"/>
        <v>-0.577474118307875</v>
      </c>
      <c r="AN194" s="47">
        <f t="shared" si="120"/>
        <v>-0.006864594362679166</v>
      </c>
      <c r="AO194" s="47">
        <f t="shared" si="121"/>
        <v>24.776280902900044</v>
      </c>
      <c r="AP194" s="47"/>
      <c r="AQ194" s="47">
        <f t="shared" si="122"/>
        <v>0.012209412792055386</v>
      </c>
      <c r="AR194" s="47">
        <f t="shared" si="123"/>
        <v>0.9061037003287874</v>
      </c>
      <c r="AS194" s="47">
        <f t="shared" si="124"/>
        <v>-0.9169726678244707</v>
      </c>
      <c r="AT194" s="47">
        <f t="shared" si="125"/>
        <v>0.001340445296372006</v>
      </c>
      <c r="AU194" s="47">
        <f t="shared" si="126"/>
        <v>28.69550806672567</v>
      </c>
      <c r="AV194" s="47"/>
      <c r="AW194" s="47">
        <f t="shared" si="127"/>
        <v>0.013650538484195672</v>
      </c>
      <c r="AX194" s="47">
        <f t="shared" si="128"/>
        <v>1.2960733339724424</v>
      </c>
      <c r="AY194" s="47">
        <f t="shared" si="129"/>
        <v>-1.3011081268727152</v>
      </c>
      <c r="AZ194" s="47">
        <f t="shared" si="130"/>
        <v>0.008615745583922862</v>
      </c>
      <c r="BA194" s="47">
        <f t="shared" si="131"/>
        <v>33.639666266182076</v>
      </c>
    </row>
    <row r="195" spans="1:53" ht="12.75">
      <c r="A195" s="47">
        <f t="shared" si="89"/>
        <v>0.8200000000000005</v>
      </c>
      <c r="B195" s="47">
        <f t="shared" si="88"/>
        <v>2.6399999999999957</v>
      </c>
      <c r="C195" s="47">
        <f t="shared" si="90"/>
        <v>0.011077027627483416</v>
      </c>
      <c r="D195" s="47">
        <f t="shared" si="91"/>
        <v>15.905833002394148</v>
      </c>
      <c r="E195" s="47"/>
      <c r="F195" s="47"/>
      <c r="G195" s="47">
        <f t="shared" si="92"/>
        <v>0.0011670372769394912</v>
      </c>
      <c r="H195" s="47">
        <f t="shared" si="93"/>
        <v>-0.18908218264241677</v>
      </c>
      <c r="I195" s="47">
        <f t="shared" si="94"/>
        <v>0.1879044613065945</v>
      </c>
      <c r="J195" s="47">
        <f t="shared" si="95"/>
        <v>-1.068405888279833E-05</v>
      </c>
      <c r="K195" s="47">
        <f t="shared" si="96"/>
        <v>0.03135066643506393</v>
      </c>
      <c r="L195" s="47"/>
      <c r="M195" s="47">
        <f t="shared" si="97"/>
        <v>0.004305816038124559</v>
      </c>
      <c r="N195" s="47">
        <f t="shared" si="98"/>
        <v>-0.6140436313338283</v>
      </c>
      <c r="O195" s="47">
        <f t="shared" si="99"/>
        <v>0.6091372310833288</v>
      </c>
      <c r="P195" s="47">
        <f t="shared" si="100"/>
        <v>-0.0006005842123749661</v>
      </c>
      <c r="Q195" s="47">
        <f t="shared" si="101"/>
        <v>1.8647727670198555</v>
      </c>
      <c r="R195" s="47"/>
      <c r="S195" s="47">
        <f t="shared" si="102"/>
        <v>0.007439772447607516</v>
      </c>
      <c r="T195" s="47">
        <f t="shared" si="103"/>
        <v>-0.7040472734769964</v>
      </c>
      <c r="U195" s="47">
        <f t="shared" si="104"/>
        <v>0.6923003440578817</v>
      </c>
      <c r="V195" s="47">
        <f t="shared" si="105"/>
        <v>-0.004307156971507187</v>
      </c>
      <c r="W195" s="47">
        <f t="shared" si="106"/>
        <v>9.700397293410033</v>
      </c>
      <c r="X195" s="47"/>
      <c r="Y195" s="47">
        <f t="shared" si="107"/>
        <v>0.00960001960363567</v>
      </c>
      <c r="Z195" s="47">
        <f t="shared" si="108"/>
        <v>-0.263166384431974</v>
      </c>
      <c r="AA195" s="47">
        <f t="shared" si="109"/>
        <v>0.23383865411554258</v>
      </c>
      <c r="AB195" s="47">
        <f t="shared" si="110"/>
        <v>-0.01972771071279575</v>
      </c>
      <c r="AC195" s="47">
        <f t="shared" si="111"/>
        <v>18.01595323715109</v>
      </c>
      <c r="AD195" s="47"/>
      <c r="AE195" s="47">
        <f t="shared" si="112"/>
        <v>0.011076972242206815</v>
      </c>
      <c r="AF195" s="47">
        <f t="shared" si="113"/>
        <v>0.5407580040325787</v>
      </c>
      <c r="AG195" s="47">
        <f t="shared" si="114"/>
        <v>-0.5594229614374846</v>
      </c>
      <c r="AH195" s="47">
        <f t="shared" si="115"/>
        <v>-0.007587985162699096</v>
      </c>
      <c r="AI195" s="47">
        <f t="shared" si="116"/>
        <v>24.755514777690024</v>
      </c>
      <c r="AJ195" s="47"/>
      <c r="AK195" s="47">
        <f t="shared" si="117"/>
        <v>0.01107708301248309</v>
      </c>
      <c r="AL195" s="47">
        <f t="shared" si="118"/>
        <v>0.5407999798169962</v>
      </c>
      <c r="AM195" s="47">
        <f t="shared" si="119"/>
        <v>-0.559463850217077</v>
      </c>
      <c r="AN195" s="47">
        <f t="shared" si="120"/>
        <v>-0.00758678738759766</v>
      </c>
      <c r="AO195" s="47">
        <f t="shared" si="121"/>
        <v>24.755948312701282</v>
      </c>
      <c r="AP195" s="47"/>
      <c r="AQ195" s="47">
        <f t="shared" si="122"/>
        <v>0.012134275803361197</v>
      </c>
      <c r="AR195" s="47">
        <f t="shared" si="123"/>
        <v>0.8948474742733418</v>
      </c>
      <c r="AS195" s="47">
        <f t="shared" si="124"/>
        <v>-0.9061037003287874</v>
      </c>
      <c r="AT195" s="47">
        <f t="shared" si="125"/>
        <v>0.0008780497479156102</v>
      </c>
      <c r="AU195" s="47">
        <f t="shared" si="126"/>
        <v>28.697861240050084</v>
      </c>
      <c r="AV195" s="47"/>
      <c r="AW195" s="47">
        <f t="shared" si="127"/>
        <v>0.013566532777023254</v>
      </c>
      <c r="AX195" s="47">
        <f t="shared" si="128"/>
        <v>1.2907573081260049</v>
      </c>
      <c r="AY195" s="47">
        <f t="shared" si="129"/>
        <v>-1.2960733339724424</v>
      </c>
      <c r="AZ195" s="47">
        <f t="shared" si="130"/>
        <v>0.008250506930585821</v>
      </c>
      <c r="BA195" s="47">
        <f t="shared" si="131"/>
        <v>33.66177762475605</v>
      </c>
    </row>
    <row r="196" spans="1:53" ht="12.75">
      <c r="A196" s="47">
        <f t="shared" si="89"/>
        <v>0.8300000000000005</v>
      </c>
      <c r="B196" s="47">
        <f t="shared" si="88"/>
        <v>2.559999999999996</v>
      </c>
      <c r="C196" s="47">
        <f t="shared" si="90"/>
        <v>0.011009688201376377</v>
      </c>
      <c r="D196" s="47">
        <f t="shared" si="91"/>
        <v>15.934458191717727</v>
      </c>
      <c r="E196" s="47"/>
      <c r="F196" s="47"/>
      <c r="G196" s="47">
        <f t="shared" si="92"/>
        <v>0.0011599426281656954</v>
      </c>
      <c r="H196" s="47">
        <f t="shared" si="93"/>
        <v>-0.19025261460681464</v>
      </c>
      <c r="I196" s="47">
        <f t="shared" si="94"/>
        <v>0.18908218264241677</v>
      </c>
      <c r="J196" s="47">
        <f t="shared" si="95"/>
        <v>-1.04893362321834E-05</v>
      </c>
      <c r="K196" s="47">
        <f t="shared" si="96"/>
        <v>0.03132339416086025</v>
      </c>
      <c r="L196" s="47"/>
      <c r="M196" s="47">
        <f t="shared" si="97"/>
        <v>0.004279640136909833</v>
      </c>
      <c r="N196" s="47">
        <f t="shared" si="98"/>
        <v>-0.6189120287842547</v>
      </c>
      <c r="O196" s="47">
        <f t="shared" si="99"/>
        <v>0.6140436313338283</v>
      </c>
      <c r="P196" s="47">
        <f t="shared" si="100"/>
        <v>-0.0005887573135164859</v>
      </c>
      <c r="Q196" s="47">
        <f t="shared" si="101"/>
        <v>1.8632419980047126</v>
      </c>
      <c r="R196" s="47"/>
      <c r="S196" s="47">
        <f t="shared" si="102"/>
        <v>0.007394544609974808</v>
      </c>
      <c r="T196" s="47">
        <f t="shared" si="103"/>
        <v>-0.7156383409362566</v>
      </c>
      <c r="U196" s="47">
        <f t="shared" si="104"/>
        <v>0.7040472734769964</v>
      </c>
      <c r="V196" s="47">
        <f t="shared" si="105"/>
        <v>-0.0041965228492854</v>
      </c>
      <c r="W196" s="47">
        <f t="shared" si="106"/>
        <v>9.689486334001892</v>
      </c>
      <c r="X196" s="47"/>
      <c r="Y196" s="47">
        <f t="shared" si="107"/>
        <v>0.009541659199340823</v>
      </c>
      <c r="Z196" s="47">
        <f t="shared" si="108"/>
        <v>-0.2911582716270417</v>
      </c>
      <c r="AA196" s="47">
        <f t="shared" si="109"/>
        <v>0.263166384431974</v>
      </c>
      <c r="AB196" s="47">
        <f t="shared" si="110"/>
        <v>-0.01845022799572693</v>
      </c>
      <c r="AC196" s="47">
        <f t="shared" si="111"/>
        <v>17.967982644362202</v>
      </c>
      <c r="AD196" s="47"/>
      <c r="AE196" s="47">
        <f t="shared" si="112"/>
        <v>0.01100963315279775</v>
      </c>
      <c r="AF196" s="47">
        <f t="shared" si="113"/>
        <v>0.5214118809855481</v>
      </c>
      <c r="AG196" s="47">
        <f t="shared" si="114"/>
        <v>-0.5407580040325787</v>
      </c>
      <c r="AH196" s="47">
        <f t="shared" si="115"/>
        <v>-0.008336489894232746</v>
      </c>
      <c r="AI196" s="47">
        <f t="shared" si="116"/>
        <v>24.73383990396502</v>
      </c>
      <c r="AJ196" s="47"/>
      <c r="AK196" s="47">
        <f t="shared" si="117"/>
        <v>0.011009743249679764</v>
      </c>
      <c r="AL196" s="47">
        <f t="shared" si="118"/>
        <v>0.5214550052293838</v>
      </c>
      <c r="AM196" s="47">
        <f t="shared" si="119"/>
        <v>-0.5407999798169962</v>
      </c>
      <c r="AN196" s="47">
        <f t="shared" si="120"/>
        <v>-0.00833523133793268</v>
      </c>
      <c r="AO196" s="47">
        <f t="shared" si="121"/>
        <v>24.734276711222655</v>
      </c>
      <c r="AP196" s="47"/>
      <c r="AQ196" s="47">
        <f t="shared" si="122"/>
        <v>0.012060509157984643</v>
      </c>
      <c r="AR196" s="47">
        <f t="shared" si="123"/>
        <v>0.883199103859963</v>
      </c>
      <c r="AS196" s="47">
        <f t="shared" si="124"/>
        <v>-0.8948474742733418</v>
      </c>
      <c r="AT196" s="47">
        <f t="shared" si="125"/>
        <v>0.0004121387446058833</v>
      </c>
      <c r="AU196" s="47">
        <f t="shared" si="126"/>
        <v>28.69893280078606</v>
      </c>
      <c r="AV196" s="47"/>
      <c r="AW196" s="47">
        <f t="shared" si="127"/>
        <v>0.013484059160256206</v>
      </c>
      <c r="AX196" s="47">
        <f t="shared" si="128"/>
        <v>1.285159904903503</v>
      </c>
      <c r="AY196" s="47">
        <f t="shared" si="129"/>
        <v>-1.2907573081260049</v>
      </c>
      <c r="AZ196" s="47">
        <f t="shared" si="130"/>
        <v>0.007886655937754394</v>
      </c>
      <c r="BA196" s="47">
        <f t="shared" si="131"/>
        <v>33.68228293019421</v>
      </c>
    </row>
    <row r="197" spans="1:53" ht="12.75">
      <c r="A197" s="47">
        <f t="shared" si="89"/>
        <v>0.8400000000000005</v>
      </c>
      <c r="B197" s="47">
        <f t="shared" si="88"/>
        <v>2.479999999999995</v>
      </c>
      <c r="C197" s="47">
        <f t="shared" si="90"/>
        <v>0.01094356215347636</v>
      </c>
      <c r="D197" s="47">
        <f t="shared" si="91"/>
        <v>15.962035968344487</v>
      </c>
      <c r="E197" s="47"/>
      <c r="F197" s="47"/>
      <c r="G197" s="47">
        <f t="shared" si="92"/>
        <v>0.0011529758167185041</v>
      </c>
      <c r="H197" s="47">
        <f t="shared" si="93"/>
        <v>-0.19141589088108912</v>
      </c>
      <c r="I197" s="47">
        <f t="shared" si="94"/>
        <v>0.19025261460681464</v>
      </c>
      <c r="J197" s="47">
        <f t="shared" si="95"/>
        <v>-1.0300457555983966E-05</v>
      </c>
      <c r="K197" s="47">
        <f t="shared" si="96"/>
        <v>0.03129743700781917</v>
      </c>
      <c r="L197" s="47"/>
      <c r="M197" s="47">
        <f t="shared" si="97"/>
        <v>0.004253935895017428</v>
      </c>
      <c r="N197" s="47">
        <f t="shared" si="98"/>
        <v>-0.6237432792950309</v>
      </c>
      <c r="O197" s="47">
        <f t="shared" si="99"/>
        <v>0.6189120287842547</v>
      </c>
      <c r="P197" s="47">
        <f t="shared" si="100"/>
        <v>-0.0005773146157588283</v>
      </c>
      <c r="Q197" s="47">
        <f t="shared" si="101"/>
        <v>1.8617871651730002</v>
      </c>
      <c r="R197" s="47"/>
      <c r="S197" s="47">
        <f t="shared" si="102"/>
        <v>0.007350131725419469</v>
      </c>
      <c r="T197" s="47">
        <f t="shared" si="103"/>
        <v>-0.7270792231593161</v>
      </c>
      <c r="U197" s="47">
        <f t="shared" si="104"/>
        <v>0.7156383409362566</v>
      </c>
      <c r="V197" s="47">
        <f t="shared" si="105"/>
        <v>-0.004090750497640072</v>
      </c>
      <c r="W197" s="47">
        <f t="shared" si="106"/>
        <v>9.679177642747838</v>
      </c>
      <c r="X197" s="47"/>
      <c r="Y197" s="47">
        <f t="shared" si="107"/>
        <v>0.009484350381713963</v>
      </c>
      <c r="Z197" s="47">
        <f t="shared" si="108"/>
        <v>-0.3179983711766296</v>
      </c>
      <c r="AA197" s="47">
        <f t="shared" si="109"/>
        <v>0.2911582716270417</v>
      </c>
      <c r="AB197" s="47">
        <f t="shared" si="110"/>
        <v>-0.017355749167873913</v>
      </c>
      <c r="AC197" s="47">
        <f t="shared" si="111"/>
        <v>17.92424615645916</v>
      </c>
      <c r="AD197" s="47"/>
      <c r="AE197" s="47">
        <f t="shared" si="112"/>
        <v>0.010943507435528799</v>
      </c>
      <c r="AF197" s="47">
        <f t="shared" si="113"/>
        <v>0.5013535847343167</v>
      </c>
      <c r="AG197" s="47">
        <f t="shared" si="114"/>
        <v>-0.5214118809855481</v>
      </c>
      <c r="AH197" s="47">
        <f t="shared" si="115"/>
        <v>-0.009114788815702601</v>
      </c>
      <c r="AI197" s="47">
        <f t="shared" si="116"/>
        <v>24.710870636149448</v>
      </c>
      <c r="AJ197" s="47"/>
      <c r="AK197" s="47">
        <f t="shared" si="117"/>
        <v>0.010943616871150334</v>
      </c>
      <c r="AL197" s="47">
        <f t="shared" si="118"/>
        <v>0.5013979264010285</v>
      </c>
      <c r="AM197" s="47">
        <f t="shared" si="119"/>
        <v>-0.5214550052293838</v>
      </c>
      <c r="AN197" s="47">
        <f t="shared" si="120"/>
        <v>-0.009113461957204971</v>
      </c>
      <c r="AO197" s="47">
        <f t="shared" si="121"/>
        <v>24.7113107870905</v>
      </c>
      <c r="AP197" s="47"/>
      <c r="AQ197" s="47">
        <f t="shared" si="122"/>
        <v>0.011988071701837629</v>
      </c>
      <c r="AR197" s="47">
        <f t="shared" si="123"/>
        <v>0.8711532873618805</v>
      </c>
      <c r="AS197" s="47">
        <f t="shared" si="124"/>
        <v>-0.883199103859963</v>
      </c>
      <c r="AT197" s="47">
        <f t="shared" si="125"/>
        <v>-5.7744796244985075E-05</v>
      </c>
      <c r="AU197" s="47">
        <f t="shared" si="126"/>
        <v>28.698787283899524</v>
      </c>
      <c r="AV197" s="47"/>
      <c r="AW197" s="47">
        <f t="shared" si="127"/>
        <v>0.013403071622225265</v>
      </c>
      <c r="AX197" s="47">
        <f t="shared" si="128"/>
        <v>1.2792808612904951</v>
      </c>
      <c r="AY197" s="47">
        <f t="shared" si="129"/>
        <v>-1.285159904903503</v>
      </c>
      <c r="AZ197" s="47">
        <f t="shared" si="130"/>
        <v>0.007524028009217476</v>
      </c>
      <c r="BA197" s="47">
        <f t="shared" si="131"/>
        <v>33.70124348077744</v>
      </c>
    </row>
    <row r="198" spans="1:53" ht="12.75">
      <c r="A198" s="47">
        <f t="shared" si="89"/>
        <v>0.8500000000000005</v>
      </c>
      <c r="B198" s="47">
        <f t="shared" si="88"/>
        <v>2.3999999999999955</v>
      </c>
      <c r="C198" s="47">
        <f t="shared" si="90"/>
        <v>0.010878613476241306</v>
      </c>
      <c r="D198" s="47">
        <f t="shared" si="91"/>
        <v>15.988579785226516</v>
      </c>
      <c r="E198" s="47"/>
      <c r="F198" s="47"/>
      <c r="G198" s="47">
        <f t="shared" si="92"/>
        <v>0.001146133048967961</v>
      </c>
      <c r="H198" s="47">
        <f t="shared" si="93"/>
        <v>-0.19257214111027654</v>
      </c>
      <c r="I198" s="47">
        <f t="shared" si="94"/>
        <v>0.19141589088108912</v>
      </c>
      <c r="J198" s="47">
        <f t="shared" si="95"/>
        <v>-1.0117180219454402E-05</v>
      </c>
      <c r="K198" s="47">
        <f t="shared" si="96"/>
        <v>0.0312727510880837</v>
      </c>
      <c r="L198" s="47"/>
      <c r="M198" s="47">
        <f t="shared" si="97"/>
        <v>0.004228689315745583</v>
      </c>
      <c r="N198" s="47">
        <f t="shared" si="98"/>
        <v>-0.6285382074334105</v>
      </c>
      <c r="O198" s="47">
        <f t="shared" si="99"/>
        <v>0.6237432792950309</v>
      </c>
      <c r="P198" s="47">
        <f t="shared" si="100"/>
        <v>-0.0005662388226339576</v>
      </c>
      <c r="Q198" s="47">
        <f t="shared" si="101"/>
        <v>1.8604055424457735</v>
      </c>
      <c r="R198" s="47"/>
      <c r="S198" s="47">
        <f t="shared" si="102"/>
        <v>0.007306509609843714</v>
      </c>
      <c r="T198" s="47">
        <f t="shared" si="103"/>
        <v>-0.7383752664404329</v>
      </c>
      <c r="U198" s="47">
        <f t="shared" si="104"/>
        <v>0.7270792231593161</v>
      </c>
      <c r="V198" s="47">
        <f t="shared" si="105"/>
        <v>-0.003989533671273193</v>
      </c>
      <c r="W198" s="47">
        <f t="shared" si="106"/>
        <v>9.669443180589932</v>
      </c>
      <c r="X198" s="47"/>
      <c r="Y198" s="47">
        <f t="shared" si="107"/>
        <v>0.009428061944449465</v>
      </c>
      <c r="Z198" s="47">
        <f t="shared" si="108"/>
        <v>-0.34382870444673863</v>
      </c>
      <c r="AA198" s="47">
        <f t="shared" si="109"/>
        <v>0.3179983711766296</v>
      </c>
      <c r="AB198" s="47">
        <f t="shared" si="110"/>
        <v>-0.01640227132565958</v>
      </c>
      <c r="AC198" s="47">
        <f t="shared" si="111"/>
        <v>17.88422461442455</v>
      </c>
      <c r="AD198" s="47"/>
      <c r="AE198" s="47">
        <f t="shared" si="112"/>
        <v>0.01087855908303794</v>
      </c>
      <c r="AF198" s="47">
        <f t="shared" si="113"/>
        <v>0.4805479615731204</v>
      </c>
      <c r="AG198" s="47">
        <f t="shared" si="114"/>
        <v>-0.5013535847343167</v>
      </c>
      <c r="AH198" s="47">
        <f t="shared" si="115"/>
        <v>-0.009927064078158354</v>
      </c>
      <c r="AI198" s="47">
        <f t="shared" si="116"/>
        <v>24.68664859979874</v>
      </c>
      <c r="AJ198" s="47"/>
      <c r="AK198" s="47">
        <f t="shared" si="117"/>
        <v>0.010878667869172704</v>
      </c>
      <c r="AL198" s="47">
        <f t="shared" si="118"/>
        <v>0.4805935985882691</v>
      </c>
      <c r="AM198" s="47">
        <f t="shared" si="119"/>
        <v>-0.5013979264010285</v>
      </c>
      <c r="AN198" s="47">
        <f t="shared" si="120"/>
        <v>-0.00992565994358674</v>
      </c>
      <c r="AO198" s="47">
        <f t="shared" si="121"/>
        <v>24.68709217682815</v>
      </c>
      <c r="AP198" s="47"/>
      <c r="AQ198" s="47">
        <f t="shared" si="122"/>
        <v>0.011916923990634105</v>
      </c>
      <c r="AR198" s="47">
        <f t="shared" si="123"/>
        <v>0.8587042787064173</v>
      </c>
      <c r="AS198" s="47">
        <f t="shared" si="124"/>
        <v>-0.8711532873618805</v>
      </c>
      <c r="AT198" s="47">
        <f t="shared" si="125"/>
        <v>-0.0005320846648290134</v>
      </c>
      <c r="AU198" s="47">
        <f t="shared" si="126"/>
        <v>28.69748899731734</v>
      </c>
      <c r="AV198" s="47"/>
      <c r="AW198" s="47">
        <f t="shared" si="127"/>
        <v>0.013323526062877964</v>
      </c>
      <c r="AX198" s="47">
        <f t="shared" si="128"/>
        <v>1.273119794982918</v>
      </c>
      <c r="AY198" s="47">
        <f t="shared" si="129"/>
        <v>-1.2792808612904951</v>
      </c>
      <c r="AZ198" s="47">
        <f t="shared" si="130"/>
        <v>0.007162459755300832</v>
      </c>
      <c r="BA198" s="47">
        <f t="shared" si="131"/>
        <v>33.71871988258037</v>
      </c>
    </row>
    <row r="199" spans="1:53" ht="12.75">
      <c r="A199" s="47">
        <f t="shared" si="89"/>
        <v>0.8600000000000005</v>
      </c>
      <c r="B199" s="47">
        <f t="shared" si="88"/>
        <v>2.319999999999996</v>
      </c>
      <c r="C199" s="47">
        <f t="shared" si="90"/>
        <v>0.010814807640563417</v>
      </c>
      <c r="D199" s="47">
        <f t="shared" si="91"/>
        <v>16.014102731258244</v>
      </c>
      <c r="E199" s="47"/>
      <c r="F199" s="47"/>
      <c r="G199" s="47">
        <f t="shared" si="92"/>
        <v>0.0011394106870468244</v>
      </c>
      <c r="H199" s="47">
        <f t="shared" si="93"/>
        <v>-0.19372149107171102</v>
      </c>
      <c r="I199" s="47">
        <f t="shared" si="94"/>
        <v>0.19257214111027654</v>
      </c>
      <c r="J199" s="47">
        <f t="shared" si="95"/>
        <v>-9.939274387665842E-06</v>
      </c>
      <c r="K199" s="47">
        <f t="shared" si="96"/>
        <v>0.03124929440052881</v>
      </c>
      <c r="L199" s="47"/>
      <c r="M199" s="47">
        <f t="shared" si="97"/>
        <v>0.004203886977083347</v>
      </c>
      <c r="N199" s="47">
        <f t="shared" si="98"/>
        <v>-0.6332976080392732</v>
      </c>
      <c r="O199" s="47">
        <f t="shared" si="99"/>
        <v>0.6285382074334105</v>
      </c>
      <c r="P199" s="47">
        <f t="shared" si="100"/>
        <v>-0.0005555136287793694</v>
      </c>
      <c r="Q199" s="47">
        <f t="shared" si="101"/>
        <v>1.8590945302818542</v>
      </c>
      <c r="R199" s="47"/>
      <c r="S199" s="47">
        <f t="shared" si="102"/>
        <v>0.007263655072125027</v>
      </c>
      <c r="T199" s="47">
        <f t="shared" si="103"/>
        <v>-0.7495315129265541</v>
      </c>
      <c r="U199" s="47">
        <f t="shared" si="104"/>
        <v>0.7383752664404329</v>
      </c>
      <c r="V199" s="47">
        <f t="shared" si="105"/>
        <v>-0.003892591413996116</v>
      </c>
      <c r="W199" s="47">
        <f t="shared" si="106"/>
        <v>9.6602566648529</v>
      </c>
      <c r="X199" s="47"/>
      <c r="Y199" s="47">
        <f t="shared" si="107"/>
        <v>0.009372763962541908</v>
      </c>
      <c r="Z199" s="47">
        <f t="shared" si="108"/>
        <v>-0.36876212628847693</v>
      </c>
      <c r="AA199" s="47">
        <f t="shared" si="109"/>
        <v>0.34382870444673863</v>
      </c>
      <c r="AB199" s="47">
        <f t="shared" si="110"/>
        <v>-0.015560657879196416</v>
      </c>
      <c r="AC199" s="47">
        <f t="shared" si="111"/>
        <v>17.847501461829648</v>
      </c>
      <c r="AD199" s="47"/>
      <c r="AE199" s="47">
        <f t="shared" si="112"/>
        <v>0.010814753566390028</v>
      </c>
      <c r="AF199" s="47">
        <f t="shared" si="113"/>
        <v>0.4589548911714425</v>
      </c>
      <c r="AG199" s="47">
        <f t="shared" si="114"/>
        <v>-0.4805479615731204</v>
      </c>
      <c r="AH199" s="47">
        <f t="shared" si="115"/>
        <v>-0.010778316835287849</v>
      </c>
      <c r="AI199" s="47">
        <f t="shared" si="116"/>
        <v>24.66121177206746</v>
      </c>
      <c r="AJ199" s="47"/>
      <c r="AK199" s="47">
        <f t="shared" si="117"/>
        <v>0.010814861714466436</v>
      </c>
      <c r="AL199" s="47">
        <f t="shared" si="118"/>
        <v>0.4590019122776159</v>
      </c>
      <c r="AM199" s="47">
        <f t="shared" si="119"/>
        <v>-0.4805935985882691</v>
      </c>
      <c r="AN199" s="47">
        <f t="shared" si="120"/>
        <v>-0.010776824596186785</v>
      </c>
      <c r="AO199" s="47">
        <f t="shared" si="121"/>
        <v>24.661658870781146</v>
      </c>
      <c r="AP199" s="47"/>
      <c r="AQ199" s="47">
        <f t="shared" si="122"/>
        <v>0.011847028199631612</v>
      </c>
      <c r="AR199" s="47">
        <f t="shared" si="123"/>
        <v>0.8458458554745377</v>
      </c>
      <c r="AS199" s="47">
        <f t="shared" si="124"/>
        <v>-0.8587042787064173</v>
      </c>
      <c r="AT199" s="47">
        <f t="shared" si="125"/>
        <v>-0.001011395032248008</v>
      </c>
      <c r="AU199" s="47">
        <f t="shared" si="126"/>
        <v>28.695102105041233</v>
      </c>
      <c r="AV199" s="47"/>
      <c r="AW199" s="47">
        <f t="shared" si="127"/>
        <v>0.013245380192866616</v>
      </c>
      <c r="AX199" s="47">
        <f t="shared" si="128"/>
        <v>1.2666762033914083</v>
      </c>
      <c r="AY199" s="47">
        <f t="shared" si="129"/>
        <v>-1.273119794982918</v>
      </c>
      <c r="AZ199" s="47">
        <f t="shared" si="130"/>
        <v>0.0068017886013569395</v>
      </c>
      <c r="BA199" s="47">
        <f t="shared" si="131"/>
        <v>33.734772103679575</v>
      </c>
    </row>
    <row r="200" spans="1:53" ht="12.75">
      <c r="A200" s="47">
        <f t="shared" si="89"/>
        <v>0.8700000000000006</v>
      </c>
      <c r="B200" s="47">
        <f t="shared" si="88"/>
        <v>2.239999999999995</v>
      </c>
      <c r="C200" s="47">
        <f t="shared" si="90"/>
        <v>0.01075211151862221</v>
      </c>
      <c r="D200" s="47">
        <f t="shared" si="91"/>
        <v>16.038617545520705</v>
      </c>
      <c r="E200" s="47"/>
      <c r="F200" s="47"/>
      <c r="G200" s="47">
        <f t="shared" si="92"/>
        <v>0.0011328052407226323</v>
      </c>
      <c r="H200" s="47">
        <f t="shared" si="93"/>
        <v>-0.1948640628346455</v>
      </c>
      <c r="I200" s="47">
        <f t="shared" si="94"/>
        <v>0.19372149107171102</v>
      </c>
      <c r="J200" s="47">
        <f t="shared" si="95"/>
        <v>-9.76652221185148E-06</v>
      </c>
      <c r="K200" s="47">
        <f t="shared" si="96"/>
        <v>0.03122702672988579</v>
      </c>
      <c r="L200" s="47"/>
      <c r="M200" s="47">
        <f t="shared" si="97"/>
        <v>0.0041795160017223335</v>
      </c>
      <c r="N200" s="47">
        <f t="shared" si="98"/>
        <v>-0.6380222476922163</v>
      </c>
      <c r="O200" s="47">
        <f t="shared" si="99"/>
        <v>0.6332976080392732</v>
      </c>
      <c r="P200" s="47">
        <f t="shared" si="100"/>
        <v>-0.0005451236512208357</v>
      </c>
      <c r="Q200" s="47">
        <f t="shared" si="101"/>
        <v>1.8578516483570706</v>
      </c>
      <c r="R200" s="47"/>
      <c r="S200" s="47">
        <f t="shared" si="102"/>
        <v>0.0072215458623011985</v>
      </c>
      <c r="T200" s="47">
        <f t="shared" si="103"/>
        <v>-0.7605527242580108</v>
      </c>
      <c r="U200" s="47">
        <f t="shared" si="104"/>
        <v>0.7495315129265541</v>
      </c>
      <c r="V200" s="47">
        <f t="shared" si="105"/>
        <v>-0.0037996654691555554</v>
      </c>
      <c r="W200" s="47">
        <f t="shared" si="106"/>
        <v>9.651593427583226</v>
      </c>
      <c r="X200" s="47"/>
      <c r="Y200" s="47">
        <f t="shared" si="107"/>
        <v>0.009318427725425897</v>
      </c>
      <c r="Z200" s="47">
        <f t="shared" si="108"/>
        <v>-0.39289042340288133</v>
      </c>
      <c r="AA200" s="47">
        <f t="shared" si="109"/>
        <v>0.36876212628847693</v>
      </c>
      <c r="AB200" s="47">
        <f t="shared" si="110"/>
        <v>-0.014809869388978492</v>
      </c>
      <c r="AC200" s="47">
        <f t="shared" si="111"/>
        <v>17.813734959622778</v>
      </c>
      <c r="AD200" s="47"/>
      <c r="AE200" s="47">
        <f t="shared" si="112"/>
        <v>0.010752057757930214</v>
      </c>
      <c r="AF200" s="47">
        <f t="shared" si="113"/>
        <v>0.43652823016512193</v>
      </c>
      <c r="AG200" s="47">
        <f t="shared" si="114"/>
        <v>-0.4589548911714425</v>
      </c>
      <c r="AH200" s="47">
        <f t="shared" si="115"/>
        <v>-0.01167460324839037</v>
      </c>
      <c r="AI200" s="47">
        <f t="shared" si="116"/>
        <v>24.63459367666113</v>
      </c>
      <c r="AJ200" s="47"/>
      <c r="AK200" s="47">
        <f t="shared" si="117"/>
        <v>0.0107521652790454</v>
      </c>
      <c r="AL200" s="47">
        <f t="shared" si="118"/>
        <v>0.4365767373276633</v>
      </c>
      <c r="AM200" s="47">
        <f t="shared" si="119"/>
        <v>-0.4590019122776159</v>
      </c>
      <c r="AN200" s="47">
        <f t="shared" si="120"/>
        <v>-0.01167300967090723</v>
      </c>
      <c r="AO200" s="47">
        <f t="shared" si="121"/>
        <v>24.635044408731478</v>
      </c>
      <c r="AP200" s="47"/>
      <c r="AQ200" s="47">
        <f t="shared" si="122"/>
        <v>0.011778348039121023</v>
      </c>
      <c r="AR200" s="47">
        <f t="shared" si="123"/>
        <v>0.8325712828114961</v>
      </c>
      <c r="AS200" s="47">
        <f t="shared" si="124"/>
        <v>-0.8458458554745377</v>
      </c>
      <c r="AT200" s="47">
        <f t="shared" si="125"/>
        <v>-0.0014962246239206278</v>
      </c>
      <c r="AU200" s="47">
        <f t="shared" si="126"/>
        <v>28.691690712898694</v>
      </c>
      <c r="AV200" s="47"/>
      <c r="AW200" s="47">
        <f t="shared" si="127"/>
        <v>0.01316859343906298</v>
      </c>
      <c r="AX200" s="47">
        <f t="shared" si="128"/>
        <v>1.2599494623481597</v>
      </c>
      <c r="AY200" s="47">
        <f t="shared" si="129"/>
        <v>-1.2666762033914083</v>
      </c>
      <c r="AZ200" s="47">
        <f t="shared" si="130"/>
        <v>0.006441852395814518</v>
      </c>
      <c r="BA200" s="47">
        <f t="shared" si="131"/>
        <v>33.74945952714203</v>
      </c>
    </row>
    <row r="201" spans="1:53" ht="12.75">
      <c r="A201" s="47">
        <f t="shared" si="89"/>
        <v>0.8800000000000006</v>
      </c>
      <c r="B201" s="47">
        <f t="shared" si="88"/>
        <v>2.1599999999999953</v>
      </c>
      <c r="C201" s="47">
        <f t="shared" si="90"/>
        <v>0.010690493311608762</v>
      </c>
      <c r="D201" s="47">
        <f t="shared" si="91"/>
        <v>16.062136630806243</v>
      </c>
      <c r="E201" s="47"/>
      <c r="F201" s="47"/>
      <c r="G201" s="47">
        <f t="shared" si="92"/>
        <v>0.0011263133597829795</v>
      </c>
      <c r="H201" s="47">
        <f t="shared" si="93"/>
        <v>-0.19599997491149956</v>
      </c>
      <c r="I201" s="47">
        <f t="shared" si="94"/>
        <v>0.1948640628346455</v>
      </c>
      <c r="J201" s="47">
        <f t="shared" si="95"/>
        <v>-9.598717071096496E-06</v>
      </c>
      <c r="K201" s="47">
        <f t="shared" si="96"/>
        <v>0.031205909552329377</v>
      </c>
      <c r="L201" s="47"/>
      <c r="M201" s="47">
        <f t="shared" si="97"/>
        <v>0.0041555640289619965</v>
      </c>
      <c r="N201" s="47">
        <f t="shared" si="98"/>
        <v>-0.6427128660874025</v>
      </c>
      <c r="O201" s="47">
        <f t="shared" si="99"/>
        <v>0.6380222476922163</v>
      </c>
      <c r="P201" s="47">
        <f t="shared" si="100"/>
        <v>-0.0005350543662242524</v>
      </c>
      <c r="Q201" s="47">
        <f t="shared" si="101"/>
        <v>1.8566745287513773</v>
      </c>
      <c r="R201" s="47"/>
      <c r="S201" s="47">
        <f t="shared" si="102"/>
        <v>0.007180160623027062</v>
      </c>
      <c r="T201" s="47">
        <f t="shared" si="103"/>
        <v>-0.7714434028874121</v>
      </c>
      <c r="U201" s="47">
        <f t="shared" si="104"/>
        <v>0.7605527242580108</v>
      </c>
      <c r="V201" s="47">
        <f t="shared" si="105"/>
        <v>-0.0037105180063742305</v>
      </c>
      <c r="W201" s="47">
        <f t="shared" si="106"/>
        <v>9.643430287969203</v>
      </c>
      <c r="X201" s="47"/>
      <c r="Y201" s="47">
        <f t="shared" si="107"/>
        <v>0.009265025674337544</v>
      </c>
      <c r="Z201" s="47">
        <f t="shared" si="108"/>
        <v>-0.4162896678992798</v>
      </c>
      <c r="AA201" s="47">
        <f t="shared" si="109"/>
        <v>0.39289042340288133</v>
      </c>
      <c r="AB201" s="47">
        <f t="shared" si="110"/>
        <v>-0.014134218822060896</v>
      </c>
      <c r="AC201" s="47">
        <f t="shared" si="111"/>
        <v>17.782639678214245</v>
      </c>
      <c r="AD201" s="47"/>
      <c r="AE201" s="47">
        <f t="shared" si="112"/>
        <v>0.010690439859008572</v>
      </c>
      <c r="AF201" s="47">
        <f t="shared" si="113"/>
        <v>0.41321442865284713</v>
      </c>
      <c r="AG201" s="47">
        <f t="shared" si="114"/>
        <v>-0.43652823016512193</v>
      </c>
      <c r="AH201" s="47">
        <f t="shared" si="115"/>
        <v>-0.012623361653266219</v>
      </c>
      <c r="AI201" s="47">
        <f t="shared" si="116"/>
        <v>24.606822281023945</v>
      </c>
      <c r="AJ201" s="47"/>
      <c r="AK201" s="47">
        <f t="shared" si="117"/>
        <v>0.01069054676394169</v>
      </c>
      <c r="AL201" s="47">
        <f t="shared" si="118"/>
        <v>0.4132645402372995</v>
      </c>
      <c r="AM201" s="47">
        <f t="shared" si="119"/>
        <v>-0.4365767373276633</v>
      </c>
      <c r="AN201" s="47">
        <f t="shared" si="120"/>
        <v>-0.01262165032642204</v>
      </c>
      <c r="AO201" s="47">
        <f t="shared" si="121"/>
        <v>24.60727677801335</v>
      </c>
      <c r="AP201" s="47"/>
      <c r="AQ201" s="47">
        <f t="shared" si="122"/>
        <v>0.011710848675252447</v>
      </c>
      <c r="AR201" s="47">
        <f t="shared" si="123"/>
        <v>0.8188732726491553</v>
      </c>
      <c r="AS201" s="47">
        <f t="shared" si="124"/>
        <v>-0.8325712828114961</v>
      </c>
      <c r="AT201" s="47">
        <f t="shared" si="125"/>
        <v>-0.001987161487088329</v>
      </c>
      <c r="AU201" s="47">
        <f t="shared" si="126"/>
        <v>28.6873189576271</v>
      </c>
      <c r="AV201" s="47"/>
      <c r="AW201" s="47">
        <f t="shared" si="127"/>
        <v>0.013093126856038915</v>
      </c>
      <c r="AX201" s="47">
        <f t="shared" si="128"/>
        <v>1.2529388245076172</v>
      </c>
      <c r="AY201" s="47">
        <f t="shared" si="129"/>
        <v>-1.2599494623481597</v>
      </c>
      <c r="AZ201" s="47">
        <f t="shared" si="130"/>
        <v>0.00608248901549624</v>
      </c>
      <c r="BA201" s="47">
        <f t="shared" si="131"/>
        <v>33.762841002976124</v>
      </c>
    </row>
    <row r="202" spans="1:53" ht="12.75">
      <c r="A202" s="47">
        <f t="shared" si="89"/>
        <v>0.8900000000000006</v>
      </c>
      <c r="B202" s="47">
        <f t="shared" si="88"/>
        <v>2.0799999999999956</v>
      </c>
      <c r="C202" s="47">
        <f t="shared" si="90"/>
        <v>0.01062992248194905</v>
      </c>
      <c r="D202" s="47">
        <f t="shared" si="91"/>
        <v>16.084672066467974</v>
      </c>
      <c r="E202" s="47"/>
      <c r="F202" s="47"/>
      <c r="G202" s="47">
        <f t="shared" si="92"/>
        <v>0.0011199318268948022</v>
      </c>
      <c r="H202" s="47">
        <f t="shared" si="93"/>
        <v>-0.19712934240127003</v>
      </c>
      <c r="I202" s="47">
        <f t="shared" si="94"/>
        <v>0.19599997491149956</v>
      </c>
      <c r="J202" s="47">
        <f t="shared" si="95"/>
        <v>-9.435662875673101E-06</v>
      </c>
      <c r="K202" s="47">
        <f t="shared" si="96"/>
        <v>0.03118590594703295</v>
      </c>
      <c r="L202" s="47"/>
      <c r="M202" s="47">
        <f t="shared" si="97"/>
        <v>0.004132019188363765</v>
      </c>
      <c r="N202" s="47">
        <f t="shared" si="98"/>
        <v>-0.6473701773269783</v>
      </c>
      <c r="O202" s="47">
        <f t="shared" si="99"/>
        <v>0.6427128660874025</v>
      </c>
      <c r="P202" s="47">
        <f t="shared" si="100"/>
        <v>-0.0005252920512119896</v>
      </c>
      <c r="Q202" s="47">
        <f t="shared" si="101"/>
        <v>1.8555609096028078</v>
      </c>
      <c r="R202" s="47"/>
      <c r="S202" s="47">
        <f t="shared" si="102"/>
        <v>0.007139478844052982</v>
      </c>
      <c r="T202" s="47">
        <f t="shared" si="103"/>
        <v>-0.7822078113512965</v>
      </c>
      <c r="U202" s="47">
        <f t="shared" si="104"/>
        <v>0.7714434028874121</v>
      </c>
      <c r="V202" s="47">
        <f t="shared" si="105"/>
        <v>-0.0036249296198314074</v>
      </c>
      <c r="W202" s="47">
        <f t="shared" si="106"/>
        <v>9.63574543717516</v>
      </c>
      <c r="X202" s="47"/>
      <c r="Y202" s="47">
        <f t="shared" si="107"/>
        <v>0.009212531343575112</v>
      </c>
      <c r="Z202" s="47">
        <f t="shared" si="108"/>
        <v>-0.4390238990363326</v>
      </c>
      <c r="AA202" s="47">
        <f t="shared" si="109"/>
        <v>0.4162896678992798</v>
      </c>
      <c r="AB202" s="47">
        <f t="shared" si="110"/>
        <v>-0.01352169979347767</v>
      </c>
      <c r="AC202" s="47">
        <f t="shared" si="111"/>
        <v>17.753973674652073</v>
      </c>
      <c r="AD202" s="47"/>
      <c r="AE202" s="47">
        <f t="shared" si="112"/>
        <v>0.010629869332203766</v>
      </c>
      <c r="AF202" s="47">
        <f t="shared" si="113"/>
        <v>0.38895068253768</v>
      </c>
      <c r="AG202" s="47">
        <f t="shared" si="114"/>
        <v>-0.41321442865284713</v>
      </c>
      <c r="AH202" s="47">
        <f t="shared" si="115"/>
        <v>-0.01363387678296335</v>
      </c>
      <c r="AI202" s="47">
        <f t="shared" si="116"/>
        <v>24.577918462244064</v>
      </c>
      <c r="AJ202" s="47"/>
      <c r="AK202" s="47">
        <f t="shared" si="117"/>
        <v>0.010629975631428586</v>
      </c>
      <c r="AL202" s="47">
        <f t="shared" si="118"/>
        <v>0.38900253759552905</v>
      </c>
      <c r="AM202" s="47">
        <f t="shared" si="119"/>
        <v>-0.4132645402372995</v>
      </c>
      <c r="AN202" s="47">
        <f t="shared" si="120"/>
        <v>-0.013632027010341885</v>
      </c>
      <c r="AO202" s="47">
        <f t="shared" si="121"/>
        <v>24.578376880751424</v>
      </c>
      <c r="AP202" s="47"/>
      <c r="AQ202" s="47">
        <f t="shared" si="122"/>
        <v>0.011644496655789592</v>
      </c>
      <c r="AR202" s="47">
        <f t="shared" si="123"/>
        <v>0.8047439375264659</v>
      </c>
      <c r="AS202" s="47">
        <f t="shared" si="124"/>
        <v>-0.8188732726491553</v>
      </c>
      <c r="AT202" s="47">
        <f t="shared" si="125"/>
        <v>-0.0024848384668998413</v>
      </c>
      <c r="AU202" s="47">
        <f t="shared" si="126"/>
        <v>28.68205110007727</v>
      </c>
      <c r="AV202" s="47"/>
      <c r="AW202" s="47">
        <f t="shared" si="127"/>
        <v>0.013018943043057249</v>
      </c>
      <c r="AX202" s="47">
        <f t="shared" si="128"/>
        <v>1.2456434174303443</v>
      </c>
      <c r="AY202" s="47">
        <f t="shared" si="129"/>
        <v>-1.2529388245076172</v>
      </c>
      <c r="AZ202" s="47">
        <f t="shared" si="130"/>
        <v>0.005723535965784343</v>
      </c>
      <c r="BA202" s="47">
        <f t="shared" si="131"/>
        <v>33.77497489922359</v>
      </c>
    </row>
    <row r="203" spans="1:53" ht="12.75">
      <c r="A203" s="47">
        <f t="shared" si="89"/>
        <v>0.9000000000000006</v>
      </c>
      <c r="B203" s="47">
        <f t="shared" si="88"/>
        <v>1.999999999999995</v>
      </c>
      <c r="C203" s="47">
        <f t="shared" si="90"/>
        <v>0.010570369689706816</v>
      </c>
      <c r="D203" s="47">
        <f t="shared" si="91"/>
        <v>16.106235620634976</v>
      </c>
      <c r="E203" s="47"/>
      <c r="F203" s="47"/>
      <c r="G203" s="47">
        <f t="shared" si="92"/>
        <v>0.0011136575509040046</v>
      </c>
      <c r="H203" s="47">
        <f t="shared" si="93"/>
        <v>-0.19825227712559162</v>
      </c>
      <c r="I203" s="47">
        <f t="shared" si="94"/>
        <v>0.19712934240127003</v>
      </c>
      <c r="J203" s="47">
        <f t="shared" si="95"/>
        <v>-9.277173417587825E-06</v>
      </c>
      <c r="K203" s="47">
        <f t="shared" si="96"/>
        <v>0.03116698051326107</v>
      </c>
      <c r="L203" s="47"/>
      <c r="M203" s="47">
        <f t="shared" si="97"/>
        <v>0.004108870075029834</v>
      </c>
      <c r="N203" s="47">
        <f t="shared" si="98"/>
        <v>-0.6519948711332789</v>
      </c>
      <c r="O203" s="47">
        <f t="shared" si="99"/>
        <v>0.6473701773269783</v>
      </c>
      <c r="P203" s="47">
        <f t="shared" si="100"/>
        <v>-0.0005158237312707925</v>
      </c>
      <c r="Q203" s="47">
        <f t="shared" si="101"/>
        <v>1.8545086291910153</v>
      </c>
      <c r="R203" s="47"/>
      <c r="S203" s="47">
        <f t="shared" si="102"/>
        <v>0.007099480819510497</v>
      </c>
      <c r="T203" s="47">
        <f t="shared" si="103"/>
        <v>-0.7928499897312838</v>
      </c>
      <c r="U203" s="47">
        <f t="shared" si="104"/>
        <v>0.7822078113512965</v>
      </c>
      <c r="V203" s="47">
        <f t="shared" si="105"/>
        <v>-0.0035426975604768707</v>
      </c>
      <c r="W203" s="47">
        <f t="shared" si="106"/>
        <v>9.628518334151787</v>
      </c>
      <c r="X203" s="47"/>
      <c r="Y203" s="47">
        <f t="shared" si="107"/>
        <v>0.009160919305381921</v>
      </c>
      <c r="Z203" s="47">
        <f t="shared" si="108"/>
        <v>-0.46114773890011435</v>
      </c>
      <c r="AA203" s="47">
        <f t="shared" si="109"/>
        <v>0.4390238990363326</v>
      </c>
      <c r="AB203" s="47">
        <f t="shared" si="110"/>
        <v>-0.012962920558399815</v>
      </c>
      <c r="AC203" s="47">
        <f t="shared" si="111"/>
        <v>17.72752931671294</v>
      </c>
      <c r="AD203" s="47"/>
      <c r="AE203" s="47">
        <f t="shared" si="112"/>
        <v>0.010570316837726237</v>
      </c>
      <c r="AF203" s="47">
        <f t="shared" si="113"/>
        <v>0.3636624092995668</v>
      </c>
      <c r="AG203" s="47">
        <f t="shared" si="114"/>
        <v>-0.38895068253768</v>
      </c>
      <c r="AH203" s="47">
        <f t="shared" si="115"/>
        <v>-0.014717956400386978</v>
      </c>
      <c r="AI203" s="47">
        <f t="shared" si="116"/>
        <v>24.547893831187274</v>
      </c>
      <c r="AJ203" s="47"/>
      <c r="AK203" s="47">
        <f t="shared" si="117"/>
        <v>0.010570422541423135</v>
      </c>
      <c r="AL203" s="47">
        <f t="shared" si="118"/>
        <v>0.3637161734920082</v>
      </c>
      <c r="AM203" s="47">
        <f t="shared" si="119"/>
        <v>-0.38900253759552905</v>
      </c>
      <c r="AN203" s="47">
        <f t="shared" si="120"/>
        <v>-0.014715941562097712</v>
      </c>
      <c r="AO203" s="47">
        <f t="shared" si="121"/>
        <v>24.548356359964746</v>
      </c>
      <c r="AP203" s="47"/>
      <c r="AQ203" s="47">
        <f t="shared" si="122"/>
        <v>0.011579259840442611</v>
      </c>
      <c r="AR203" s="47">
        <f t="shared" si="123"/>
        <v>0.7901747381548893</v>
      </c>
      <c r="AS203" s="47">
        <f t="shared" si="124"/>
        <v>-0.8047439375264659</v>
      </c>
      <c r="AT203" s="47">
        <f t="shared" si="125"/>
        <v>-0.0029899395311340227</v>
      </c>
      <c r="AU203" s="47">
        <f t="shared" si="126"/>
        <v>28.675951623433757</v>
      </c>
      <c r="AV203" s="47"/>
      <c r="AW203" s="47">
        <f t="shared" si="127"/>
        <v>0.012946006066181523</v>
      </c>
      <c r="AX203" s="47">
        <f t="shared" si="128"/>
        <v>1.2380622413373361</v>
      </c>
      <c r="AY203" s="47">
        <f t="shared" si="129"/>
        <v>-1.2456434174303443</v>
      </c>
      <c r="AZ203" s="47">
        <f t="shared" si="130"/>
        <v>0.005364829973173224</v>
      </c>
      <c r="BA203" s="47">
        <f t="shared" si="131"/>
        <v>33.78591915236886</v>
      </c>
    </row>
    <row r="204" spans="1:53" ht="12.75">
      <c r="A204" s="47">
        <f t="shared" si="89"/>
        <v>0.9100000000000006</v>
      </c>
      <c r="B204" s="47">
        <f t="shared" si="88"/>
        <v>1.919999999999995</v>
      </c>
      <c r="C204" s="47">
        <f t="shared" si="90"/>
        <v>0.010511806732863782</v>
      </c>
      <c r="D204" s="47">
        <f t="shared" si="91"/>
        <v>16.12683876183139</v>
      </c>
      <c r="E204" s="47"/>
      <c r="F204" s="47"/>
      <c r="G204" s="47">
        <f t="shared" si="92"/>
        <v>0.00110748756054359</v>
      </c>
      <c r="H204" s="47">
        <f t="shared" si="93"/>
        <v>-0.1993688877579033</v>
      </c>
      <c r="I204" s="47">
        <f t="shared" si="94"/>
        <v>0.19825227712559162</v>
      </c>
      <c r="J204" s="47">
        <f t="shared" si="95"/>
        <v>-9.123071768063484E-06</v>
      </c>
      <c r="K204" s="47">
        <f t="shared" si="96"/>
        <v>0.031149099292595666</v>
      </c>
      <c r="L204" s="47"/>
      <c r="M204" s="47">
        <f t="shared" si="97"/>
        <v>0.004086105726389131</v>
      </c>
      <c r="N204" s="47">
        <f t="shared" si="98"/>
        <v>-0.6565876139895089</v>
      </c>
      <c r="O204" s="47">
        <f t="shared" si="99"/>
        <v>0.6519948711332789</v>
      </c>
      <c r="P204" s="47">
        <f t="shared" si="100"/>
        <v>-0.0005066371298408923</v>
      </c>
      <c r="Q204" s="47">
        <f t="shared" si="101"/>
        <v>1.8535156204165273</v>
      </c>
      <c r="R204" s="47"/>
      <c r="S204" s="47">
        <f t="shared" si="102"/>
        <v>0.007060147607802131</v>
      </c>
      <c r="T204" s="47">
        <f t="shared" si="103"/>
        <v>-0.8033737715095725</v>
      </c>
      <c r="U204" s="47">
        <f t="shared" si="104"/>
        <v>0.7928499897312838</v>
      </c>
      <c r="V204" s="47">
        <f t="shared" si="105"/>
        <v>-0.0034636341704864515</v>
      </c>
      <c r="W204" s="47">
        <f t="shared" si="106"/>
        <v>9.621729611177633</v>
      </c>
      <c r="X204" s="47"/>
      <c r="Y204" s="47">
        <f t="shared" si="107"/>
        <v>0.009110165118189585</v>
      </c>
      <c r="Z204" s="47">
        <f t="shared" si="108"/>
        <v>-0.4827083020105692</v>
      </c>
      <c r="AA204" s="47">
        <f t="shared" si="109"/>
        <v>0.46114773890011435</v>
      </c>
      <c r="AB204" s="47">
        <f t="shared" si="110"/>
        <v>-0.012450397992265272</v>
      </c>
      <c r="AC204" s="47">
        <f t="shared" si="111"/>
        <v>17.7031265366481</v>
      </c>
      <c r="AD204" s="47"/>
      <c r="AE204" s="47">
        <f t="shared" si="112"/>
        <v>0.01051175417369872</v>
      </c>
      <c r="AF204" s="47">
        <f t="shared" si="113"/>
        <v>0.3372597061359587</v>
      </c>
      <c r="AG204" s="47">
        <f t="shared" si="114"/>
        <v>-0.3636624092995668</v>
      </c>
      <c r="AH204" s="47">
        <f t="shared" si="115"/>
        <v>-0.015890948989909393</v>
      </c>
      <c r="AI204" s="47">
        <f t="shared" si="116"/>
        <v>24.516747571167052</v>
      </c>
      <c r="AJ204" s="47"/>
      <c r="AK204" s="47">
        <f t="shared" si="117"/>
        <v>0.010511859291766049</v>
      </c>
      <c r="AL204" s="47">
        <f t="shared" si="118"/>
        <v>0.3373155801616724</v>
      </c>
      <c r="AM204" s="47">
        <f t="shared" si="119"/>
        <v>-0.3637161734920082</v>
      </c>
      <c r="AN204" s="47">
        <f t="shared" si="120"/>
        <v>-0.01588873403856972</v>
      </c>
      <c r="AO204" s="47">
        <f t="shared" si="121"/>
        <v>24.51721444124915</v>
      </c>
      <c r="AP204" s="47"/>
      <c r="AQ204" s="47">
        <f t="shared" si="122"/>
        <v>0.01151510733544835</v>
      </c>
      <c r="AR204" s="47">
        <f t="shared" si="123"/>
        <v>0.775156423703298</v>
      </c>
      <c r="AS204" s="47">
        <f t="shared" si="124"/>
        <v>-0.7901747381548893</v>
      </c>
      <c r="AT204" s="47">
        <f t="shared" si="125"/>
        <v>-0.003503207116142937</v>
      </c>
      <c r="AU204" s="47">
        <f t="shared" si="126"/>
        <v>28.669085337486116</v>
      </c>
      <c r="AV204" s="47"/>
      <c r="AW204" s="47">
        <f t="shared" si="127"/>
        <v>0.012874281385134492</v>
      </c>
      <c r="AX204" s="47">
        <f t="shared" si="128"/>
        <v>1.2301941665197975</v>
      </c>
      <c r="AY204" s="47">
        <f t="shared" si="129"/>
        <v>-1.2380622413373361</v>
      </c>
      <c r="AZ204" s="47">
        <f t="shared" si="130"/>
        <v>0.005006206567595983</v>
      </c>
      <c r="BA204" s="47">
        <f t="shared" si="131"/>
        <v>33.79573131724135</v>
      </c>
    </row>
    <row r="205" spans="1:53" ht="12.75">
      <c r="A205" s="47">
        <f t="shared" si="89"/>
        <v>0.9200000000000006</v>
      </c>
      <c r="B205" s="47">
        <f t="shared" si="88"/>
        <v>1.8399999999999952</v>
      </c>
      <c r="C205" s="47">
        <f t="shared" si="90"/>
        <v>0.01045420649119655</v>
      </c>
      <c r="D205" s="47">
        <f t="shared" si="91"/>
        <v>16.14649267003484</v>
      </c>
      <c r="E205" s="47"/>
      <c r="F205" s="47"/>
      <c r="G205" s="47">
        <f t="shared" si="92"/>
        <v>0.0011014189985207238</v>
      </c>
      <c r="H205" s="47">
        <f t="shared" si="93"/>
        <v>-0.20047927994614334</v>
      </c>
      <c r="I205" s="47">
        <f t="shared" si="94"/>
        <v>0.1993688877579033</v>
      </c>
      <c r="J205" s="47">
        <f t="shared" si="95"/>
        <v>-8.973189719319041E-06</v>
      </c>
      <c r="K205" s="47">
        <f t="shared" si="96"/>
        <v>0.031132229695923348</v>
      </c>
      <c r="L205" s="47"/>
      <c r="M205" s="47">
        <f t="shared" si="97"/>
        <v>0.004063715600381386</v>
      </c>
      <c r="N205" s="47">
        <f t="shared" si="98"/>
        <v>-0.6611490502131038</v>
      </c>
      <c r="O205" s="47">
        <f t="shared" si="99"/>
        <v>0.6565876139895089</v>
      </c>
      <c r="P205" s="47">
        <f t="shared" si="100"/>
        <v>-0.0004977206232134046</v>
      </c>
      <c r="Q205" s="47">
        <f t="shared" si="101"/>
        <v>1.8525799056448862</v>
      </c>
      <c r="R205" s="47"/>
      <c r="S205" s="47">
        <f t="shared" si="102"/>
        <v>0.007021460993906886</v>
      </c>
      <c r="T205" s="47">
        <f t="shared" si="103"/>
        <v>-0.8137827979966187</v>
      </c>
      <c r="U205" s="47">
        <f t="shared" si="104"/>
        <v>0.8033737715095725</v>
      </c>
      <c r="V205" s="47">
        <f t="shared" si="105"/>
        <v>-0.003387565493139344</v>
      </c>
      <c r="W205" s="47">
        <f t="shared" si="106"/>
        <v>9.615360988050531</v>
      </c>
      <c r="X205" s="47"/>
      <c r="Y205" s="47">
        <f t="shared" si="107"/>
        <v>0.009060245277978333</v>
      </c>
      <c r="Z205" s="47">
        <f t="shared" si="108"/>
        <v>-0.5037466221159438</v>
      </c>
      <c r="AA205" s="47">
        <f t="shared" si="109"/>
        <v>0.4827083020105692</v>
      </c>
      <c r="AB205" s="47">
        <f t="shared" si="110"/>
        <v>-0.011978074827396268</v>
      </c>
      <c r="AC205" s="47">
        <f t="shared" si="111"/>
        <v>17.680607755972595</v>
      </c>
      <c r="AD205" s="47"/>
      <c r="AE205" s="47">
        <f t="shared" si="112"/>
        <v>0.010454154220033415</v>
      </c>
      <c r="AF205" s="47">
        <f t="shared" si="113"/>
        <v>0.3096322194434841</v>
      </c>
      <c r="AG205" s="47">
        <f t="shared" si="114"/>
        <v>-0.3372597061359587</v>
      </c>
      <c r="AH205" s="47">
        <f t="shared" si="115"/>
        <v>-0.017173332472441127</v>
      </c>
      <c r="AI205" s="47">
        <f t="shared" si="116"/>
        <v>24.484461706118864</v>
      </c>
      <c r="AJ205" s="47"/>
      <c r="AK205" s="47">
        <f t="shared" si="117"/>
        <v>0.010454258762098328</v>
      </c>
      <c r="AL205" s="47">
        <f t="shared" si="118"/>
        <v>0.3096904514514485</v>
      </c>
      <c r="AM205" s="47">
        <f t="shared" si="119"/>
        <v>-0.3373155801616724</v>
      </c>
      <c r="AN205" s="47">
        <f t="shared" si="120"/>
        <v>-0.017170869948125556</v>
      </c>
      <c r="AO205" s="47">
        <f t="shared" si="121"/>
        <v>24.48493320574667</v>
      </c>
      <c r="AP205" s="47"/>
      <c r="AQ205" s="47">
        <f t="shared" si="122"/>
        <v>0.011452009432090566</v>
      </c>
      <c r="AR205" s="47">
        <f t="shared" si="123"/>
        <v>0.7596789635631405</v>
      </c>
      <c r="AS205" s="47">
        <f t="shared" si="124"/>
        <v>-0.775156423703298</v>
      </c>
      <c r="AT205" s="47">
        <f t="shared" si="125"/>
        <v>-0.004025450708066924</v>
      </c>
      <c r="AU205" s="47">
        <f t="shared" si="126"/>
        <v>28.66151749015495</v>
      </c>
      <c r="AV205" s="47"/>
      <c r="AW205" s="47">
        <f t="shared" si="127"/>
        <v>0.012803735784561633</v>
      </c>
      <c r="AX205" s="47">
        <f t="shared" si="128"/>
        <v>1.2220379303869993</v>
      </c>
      <c r="AY205" s="47">
        <f t="shared" si="129"/>
        <v>-1.2301941665197975</v>
      </c>
      <c r="AZ205" s="47">
        <f t="shared" si="130"/>
        <v>0.004647499651763365</v>
      </c>
      <c r="BA205" s="47">
        <f t="shared" si="131"/>
        <v>33.80446861658666</v>
      </c>
    </row>
    <row r="206" spans="1:53" ht="12.75">
      <c r="A206" s="47">
        <f t="shared" si="89"/>
        <v>0.9300000000000006</v>
      </c>
      <c r="B206" s="47">
        <f t="shared" si="88"/>
        <v>1.7599999999999947</v>
      </c>
      <c r="C206" s="47">
        <f t="shared" si="90"/>
        <v>0.01039754287350303</v>
      </c>
      <c r="D206" s="47">
        <f t="shared" si="91"/>
        <v>16.165208247207143</v>
      </c>
      <c r="E206" s="47"/>
      <c r="F206" s="47"/>
      <c r="G206" s="47">
        <f t="shared" si="92"/>
        <v>0.0010954491159566944</v>
      </c>
      <c r="H206" s="47">
        <f t="shared" si="93"/>
        <v>-0.20158355642936376</v>
      </c>
      <c r="I206" s="47">
        <f t="shared" si="94"/>
        <v>0.20047927994614334</v>
      </c>
      <c r="J206" s="47">
        <f t="shared" si="95"/>
        <v>-8.82736726373623E-06</v>
      </c>
      <c r="K206" s="47">
        <f t="shared" si="96"/>
        <v>0.03111634043484862</v>
      </c>
      <c r="L206" s="47"/>
      <c r="M206" s="47">
        <f t="shared" si="97"/>
        <v>0.004041689554943206</v>
      </c>
      <c r="N206" s="47">
        <f t="shared" si="98"/>
        <v>-0.6656798029665438</v>
      </c>
      <c r="O206" s="47">
        <f t="shared" si="99"/>
        <v>0.6611490502131038</v>
      </c>
      <c r="P206" s="47">
        <f t="shared" si="100"/>
        <v>-0.0004890631984968419</v>
      </c>
      <c r="Q206" s="47">
        <f t="shared" si="101"/>
        <v>1.8516995918875918</v>
      </c>
      <c r="R206" s="47"/>
      <c r="S206" s="47">
        <f t="shared" si="102"/>
        <v>0.006983403453935417</v>
      </c>
      <c r="T206" s="47">
        <f t="shared" si="103"/>
        <v>-0.8240805314858772</v>
      </c>
      <c r="U206" s="47">
        <f t="shared" si="104"/>
        <v>0.8137827979966187</v>
      </c>
      <c r="V206" s="47">
        <f t="shared" si="105"/>
        <v>-0.0033143300353231098</v>
      </c>
      <c r="W206" s="47">
        <f t="shared" si="106"/>
        <v>9.60939519398695</v>
      </c>
      <c r="X206" s="47"/>
      <c r="Y206" s="47">
        <f t="shared" si="107"/>
        <v>0.009011137172540278</v>
      </c>
      <c r="Z206" s="47">
        <f t="shared" si="108"/>
        <v>-0.5242987397177302</v>
      </c>
      <c r="AA206" s="47">
        <f t="shared" si="109"/>
        <v>0.5037466221159438</v>
      </c>
      <c r="AB206" s="47">
        <f t="shared" si="110"/>
        <v>-0.011540980429246117</v>
      </c>
      <c r="AC206" s="47">
        <f t="shared" si="111"/>
        <v>17.659833991199953</v>
      </c>
      <c r="AD206" s="47"/>
      <c r="AE206" s="47">
        <f t="shared" si="112"/>
        <v>0.010397490885658693</v>
      </c>
      <c r="AF206" s="47">
        <f t="shared" si="113"/>
        <v>0.28064142031604616</v>
      </c>
      <c r="AG206" s="47">
        <f t="shared" si="114"/>
        <v>-0.3096322194434841</v>
      </c>
      <c r="AH206" s="47">
        <f t="shared" si="115"/>
        <v>-0.018593308241779294</v>
      </c>
      <c r="AI206" s="47">
        <f t="shared" si="116"/>
        <v>24.45099375128366</v>
      </c>
      <c r="AJ206" s="47"/>
      <c r="AK206" s="47">
        <f t="shared" si="117"/>
        <v>0.010397594861087428</v>
      </c>
      <c r="AL206" s="47">
        <f t="shared" si="118"/>
        <v>0.2807023249783954</v>
      </c>
      <c r="AM206" s="47">
        <f t="shared" si="119"/>
        <v>-0.3096904514514485</v>
      </c>
      <c r="AN206" s="47">
        <f t="shared" si="120"/>
        <v>-0.018590531611965666</v>
      </c>
      <c r="AO206" s="47">
        <f t="shared" si="121"/>
        <v>24.451470248845133</v>
      </c>
      <c r="AP206" s="47"/>
      <c r="AQ206" s="47">
        <f t="shared" si="122"/>
        <v>0.011389937548889386</v>
      </c>
      <c r="AR206" s="47">
        <f t="shared" si="123"/>
        <v>0.7437314690874819</v>
      </c>
      <c r="AS206" s="47">
        <f t="shared" si="124"/>
        <v>-0.7596789635631405</v>
      </c>
      <c r="AT206" s="47">
        <f t="shared" si="125"/>
        <v>-0.0045575569267691796</v>
      </c>
      <c r="AU206" s="47">
        <f t="shared" si="126"/>
        <v>28.653313887686764</v>
      </c>
      <c r="AV206" s="47"/>
      <c r="AW206" s="47">
        <f t="shared" si="127"/>
        <v>0.012734337309397</v>
      </c>
      <c r="AX206" s="47">
        <f t="shared" si="128"/>
        <v>1.2135921341321718</v>
      </c>
      <c r="AY206" s="47">
        <f t="shared" si="129"/>
        <v>-1.2220379303869993</v>
      </c>
      <c r="AZ206" s="47">
        <f t="shared" si="130"/>
        <v>0.004288541054569661</v>
      </c>
      <c r="BA206" s="47">
        <f t="shared" si="131"/>
        <v>33.81218799048489</v>
      </c>
    </row>
    <row r="207" spans="1:53" ht="12.75">
      <c r="A207" s="47">
        <f t="shared" si="89"/>
        <v>0.9400000000000006</v>
      </c>
      <c r="B207" s="47">
        <f t="shared" si="88"/>
        <v>1.6799999999999948</v>
      </c>
      <c r="C207" s="47">
        <f t="shared" si="90"/>
        <v>0.010341790767940617</v>
      </c>
      <c r="D207" s="47">
        <f t="shared" si="91"/>
        <v>16.182996127328</v>
      </c>
      <c r="E207" s="47"/>
      <c r="F207" s="47"/>
      <c r="G207" s="47">
        <f t="shared" si="92"/>
        <v>0.0010895752671547137</v>
      </c>
      <c r="H207" s="47">
        <f t="shared" si="93"/>
        <v>-0.20268181714863095</v>
      </c>
      <c r="I207" s="47">
        <f t="shared" si="94"/>
        <v>0.20158355642936376</v>
      </c>
      <c r="J207" s="47">
        <f t="shared" si="95"/>
        <v>-8.685452112466852E-06</v>
      </c>
      <c r="K207" s="47">
        <f t="shared" si="96"/>
        <v>0.03110140145721518</v>
      </c>
      <c r="L207" s="47"/>
      <c r="M207" s="47">
        <f t="shared" si="97"/>
        <v>0.004020017828703738</v>
      </c>
      <c r="N207" s="47">
        <f t="shared" si="98"/>
        <v>-0.6701804752099999</v>
      </c>
      <c r="O207" s="47">
        <f t="shared" si="99"/>
        <v>0.6656798029665438</v>
      </c>
      <c r="P207" s="47">
        <f t="shared" si="100"/>
        <v>-0.00048065441475231285</v>
      </c>
      <c r="Q207" s="47">
        <f t="shared" si="101"/>
        <v>1.8508728662942178</v>
      </c>
      <c r="R207" s="47"/>
      <c r="S207" s="47">
        <f t="shared" si="102"/>
        <v>0.006945958121775171</v>
      </c>
      <c r="T207" s="47">
        <f t="shared" si="103"/>
        <v>-0.8342702672708969</v>
      </c>
      <c r="U207" s="47">
        <f t="shared" si="104"/>
        <v>0.8240805314858772</v>
      </c>
      <c r="V207" s="47">
        <f t="shared" si="105"/>
        <v>-0.0032437776632445736</v>
      </c>
      <c r="W207" s="47">
        <f t="shared" si="106"/>
        <v>9.60381589640617</v>
      </c>
      <c r="X207" s="47"/>
      <c r="Y207" s="47">
        <f t="shared" si="107"/>
        <v>0.008962819038439467</v>
      </c>
      <c r="Z207" s="47">
        <f t="shared" si="108"/>
        <v>-0.5443965455101192</v>
      </c>
      <c r="AA207" s="47">
        <f t="shared" si="109"/>
        <v>0.5242987397177302</v>
      </c>
      <c r="AB207" s="47">
        <f t="shared" si="110"/>
        <v>-0.011134986753949527</v>
      </c>
      <c r="AC207" s="47">
        <f t="shared" si="111"/>
        <v>17.64068181398316</v>
      </c>
      <c r="AD207" s="47"/>
      <c r="AE207" s="47">
        <f t="shared" si="112"/>
        <v>0.010341739058857505</v>
      </c>
      <c r="AF207" s="47">
        <f t="shared" si="113"/>
        <v>0.2501084036190999</v>
      </c>
      <c r="AG207" s="47">
        <f t="shared" si="114"/>
        <v>-0.28064142031604616</v>
      </c>
      <c r="AH207" s="47">
        <f t="shared" si="115"/>
        <v>-0.020191277638088756</v>
      </c>
      <c r="AI207" s="47">
        <f t="shared" si="116"/>
        <v>24.416264753746148</v>
      </c>
      <c r="AJ207" s="47"/>
      <c r="AK207" s="47">
        <f t="shared" si="117"/>
        <v>0.010341842476765185</v>
      </c>
      <c r="AL207" s="47">
        <f t="shared" si="118"/>
        <v>0.2501723930327992</v>
      </c>
      <c r="AM207" s="47">
        <f t="shared" si="119"/>
        <v>-0.2807023249783954</v>
      </c>
      <c r="AN207" s="47">
        <f t="shared" si="120"/>
        <v>-0.02018808946883105</v>
      </c>
      <c r="AO207" s="47">
        <f t="shared" si="121"/>
        <v>24.416746734958743</v>
      </c>
      <c r="AP207" s="47"/>
      <c r="AQ207" s="47">
        <f t="shared" si="122"/>
        <v>0.0113288641771995</v>
      </c>
      <c r="AR207" s="47">
        <f t="shared" si="123"/>
        <v>0.7273021034611024</v>
      </c>
      <c r="AS207" s="47">
        <f t="shared" si="124"/>
        <v>-0.7437314690874819</v>
      </c>
      <c r="AT207" s="47">
        <f t="shared" si="125"/>
        <v>-0.0051005014491800615</v>
      </c>
      <c r="AU207" s="47">
        <f t="shared" si="126"/>
        <v>28.644541025194176</v>
      </c>
      <c r="AV207" s="47"/>
      <c r="AW207" s="47">
        <f t="shared" si="127"/>
        <v>0.012666055204040154</v>
      </c>
      <c r="AX207" s="47">
        <f t="shared" si="128"/>
        <v>1.2048552389935128</v>
      </c>
      <c r="AY207" s="47">
        <f t="shared" si="129"/>
        <v>-1.2135921341321718</v>
      </c>
      <c r="AZ207" s="47">
        <f t="shared" si="130"/>
        <v>0.003929160065381021</v>
      </c>
      <c r="BA207" s="47">
        <f t="shared" si="131"/>
        <v>33.81894614579734</v>
      </c>
    </row>
    <row r="208" spans="1:53" ht="12.75">
      <c r="A208" s="47">
        <f t="shared" si="89"/>
        <v>0.9500000000000006</v>
      </c>
      <c r="B208" s="47">
        <f t="shared" si="88"/>
        <v>1.599999999999995</v>
      </c>
      <c r="C208" s="47">
        <f t="shared" si="90"/>
        <v>0.010286925995261154</v>
      </c>
      <c r="D208" s="47">
        <f t="shared" si="91"/>
        <v>16.199866685960227</v>
      </c>
      <c r="E208" s="47"/>
      <c r="F208" s="47"/>
      <c r="G208" s="47">
        <f t="shared" si="92"/>
        <v>0.0010837949046729157</v>
      </c>
      <c r="H208" s="47">
        <f t="shared" si="93"/>
        <v>-0.20377415935254692</v>
      </c>
      <c r="I208" s="47">
        <f t="shared" si="94"/>
        <v>0.20268181714863095</v>
      </c>
      <c r="J208" s="47">
        <f t="shared" si="95"/>
        <v>-8.547299243044648E-06</v>
      </c>
      <c r="K208" s="47">
        <f t="shared" si="96"/>
        <v>0.031087383886456585</v>
      </c>
      <c r="L208" s="47"/>
      <c r="M208" s="47">
        <f t="shared" si="97"/>
        <v>0.003998691022806354</v>
      </c>
      <c r="N208" s="47">
        <f t="shared" si="98"/>
        <v>-0.6746516505998318</v>
      </c>
      <c r="O208" s="47">
        <f t="shared" si="99"/>
        <v>0.6701804752099999</v>
      </c>
      <c r="P208" s="47">
        <f t="shared" si="100"/>
        <v>-0.00047248436702551633</v>
      </c>
      <c r="Q208" s="47">
        <f t="shared" si="101"/>
        <v>1.850097991932296</v>
      </c>
      <c r="R208" s="47"/>
      <c r="S208" s="47">
        <f t="shared" si="102"/>
        <v>0.006909108757681127</v>
      </c>
      <c r="T208" s="47">
        <f t="shared" si="103"/>
        <v>-0.8443551446432992</v>
      </c>
      <c r="U208" s="47">
        <f t="shared" si="104"/>
        <v>0.8342702672708969</v>
      </c>
      <c r="V208" s="47">
        <f t="shared" si="105"/>
        <v>-0.0031757686147211306</v>
      </c>
      <c r="W208" s="47">
        <f t="shared" si="106"/>
        <v>9.598607635878027</v>
      </c>
      <c r="X208" s="47"/>
      <c r="Y208" s="47">
        <f t="shared" si="107"/>
        <v>0.008915269920482494</v>
      </c>
      <c r="Z208" s="47">
        <f t="shared" si="108"/>
        <v>-0.5640684445640399</v>
      </c>
      <c r="AA208" s="47">
        <f t="shared" si="109"/>
        <v>0.5443965455101192</v>
      </c>
      <c r="AB208" s="47">
        <f t="shared" si="110"/>
        <v>-0.010756629133438222</v>
      </c>
      <c r="AC208" s="47">
        <f t="shared" si="111"/>
        <v>17.623040942204323</v>
      </c>
      <c r="AD208" s="47"/>
      <c r="AE208" s="47">
        <f t="shared" si="112"/>
        <v>0.01028687456050259</v>
      </c>
      <c r="AF208" s="47">
        <f t="shared" si="113"/>
        <v>0.21779340142984543</v>
      </c>
      <c r="AG208" s="47">
        <f t="shared" si="114"/>
        <v>-0.2501084036190999</v>
      </c>
      <c r="AH208" s="47">
        <f t="shared" si="115"/>
        <v>-0.022028127628751892</v>
      </c>
      <c r="AI208" s="47">
        <f t="shared" si="116"/>
        <v>24.380138624434995</v>
      </c>
      <c r="AJ208" s="47"/>
      <c r="AK208" s="47">
        <f t="shared" si="117"/>
        <v>0.010286977429762544</v>
      </c>
      <c r="AL208" s="47">
        <f t="shared" si="118"/>
        <v>0.21786103872970103</v>
      </c>
      <c r="AM208" s="47">
        <f t="shared" si="119"/>
        <v>-0.2501723930327992</v>
      </c>
      <c r="AN208" s="47">
        <f t="shared" si="120"/>
        <v>-0.022024376873335638</v>
      </c>
      <c r="AO208" s="47">
        <f t="shared" si="121"/>
        <v>24.38062675688647</v>
      </c>
      <c r="AP208" s="47"/>
      <c r="AQ208" s="47">
        <f t="shared" si="122"/>
        <v>0.01126876282998163</v>
      </c>
      <c r="AR208" s="47">
        <f t="shared" si="123"/>
        <v>0.7103779774317456</v>
      </c>
      <c r="AS208" s="47">
        <f t="shared" si="124"/>
        <v>-0.7273021034611024</v>
      </c>
      <c r="AT208" s="47">
        <f t="shared" si="125"/>
        <v>-0.005655363199375096</v>
      </c>
      <c r="AU208" s="47">
        <f t="shared" si="126"/>
        <v>28.635266229547202</v>
      </c>
      <c r="AV208" s="47"/>
      <c r="AW208" s="47">
        <f t="shared" si="127"/>
        <v>0.012598859855080915</v>
      </c>
      <c r="AX208" s="47">
        <f t="shared" si="128"/>
        <v>1.1958255620841718</v>
      </c>
      <c r="AY208" s="47">
        <f t="shared" si="129"/>
        <v>-1.2048552389935128</v>
      </c>
      <c r="AZ208" s="47">
        <f t="shared" si="130"/>
        <v>0.003569182945740046</v>
      </c>
      <c r="BA208" s="47">
        <f t="shared" si="131"/>
        <v>33.82479960582835</v>
      </c>
    </row>
    <row r="209" spans="1:53" ht="12.75">
      <c r="A209" s="47">
        <f t="shared" si="89"/>
        <v>0.9600000000000006</v>
      </c>
      <c r="B209" s="47">
        <f>IF(A209&lt;$C$44,1,IF(A209&lt;$D$44,1-(1-$D$43)*(A209-$C$44)/($D$44-$C$44),IF(A209&lt;=1,$D$43-($D$43-$E$43)*(A209-$D$44)/(1-$D$44),0)))*$C$39</f>
        <v>1.5199999999999945</v>
      </c>
      <c r="C209" s="47">
        <f t="shared" si="90"/>
        <v>0.010232925264749726</v>
      </c>
      <c r="D209" s="47">
        <f t="shared" si="91"/>
        <v>16.21583004937324</v>
      </c>
      <c r="E209" s="47"/>
      <c r="F209" s="47"/>
      <c r="G209" s="47">
        <f t="shared" si="92"/>
        <v>0.0010781055746822206</v>
      </c>
      <c r="H209" s="47">
        <f t="shared" si="93"/>
        <v>-0.2048606776977105</v>
      </c>
      <c r="I209" s="47">
        <f t="shared" si="94"/>
        <v>0.20377415935254692</v>
      </c>
      <c r="J209" s="47">
        <f t="shared" si="95"/>
        <v>-8.412770481358578E-06</v>
      </c>
      <c r="K209" s="47">
        <f t="shared" si="96"/>
        <v>0.031074259964505666</v>
      </c>
      <c r="L209" s="47"/>
      <c r="M209" s="47">
        <f t="shared" si="97"/>
        <v>0.003977700083781372</v>
      </c>
      <c r="N209" s="47">
        <f t="shared" si="98"/>
        <v>-0.6790938943366388</v>
      </c>
      <c r="O209" s="47">
        <f t="shared" si="99"/>
        <v>0.6746516505998318</v>
      </c>
      <c r="P209" s="47">
        <f t="shared" si="100"/>
        <v>-0.0004645436530256175</v>
      </c>
      <c r="Q209" s="47">
        <f t="shared" si="101"/>
        <v>1.849373303833576</v>
      </c>
      <c r="R209" s="47"/>
      <c r="S209" s="47">
        <f t="shared" si="102"/>
        <v>0.006872839718682542</v>
      </c>
      <c r="T209" s="47">
        <f t="shared" si="103"/>
        <v>-0.854338156975764</v>
      </c>
      <c r="U209" s="47">
        <f t="shared" si="104"/>
        <v>0.8443551446432992</v>
      </c>
      <c r="V209" s="47">
        <f t="shared" si="105"/>
        <v>-0.003110172613782214</v>
      </c>
      <c r="W209" s="47">
        <f t="shared" si="106"/>
        <v>9.593755766600527</v>
      </c>
      <c r="X209" s="47"/>
      <c r="Y209" s="47">
        <f t="shared" si="107"/>
        <v>0.008868469633532399</v>
      </c>
      <c r="Z209" s="47">
        <f t="shared" si="108"/>
        <v>-0.5833398864593894</v>
      </c>
      <c r="AA209" s="47">
        <f t="shared" si="109"/>
        <v>0.5640684445640399</v>
      </c>
      <c r="AB209" s="47">
        <f t="shared" si="110"/>
        <v>-0.010402972261817078</v>
      </c>
      <c r="AC209" s="47">
        <f t="shared" si="111"/>
        <v>17.606812305475888</v>
      </c>
      <c r="AD209" s="47"/>
      <c r="AE209" s="47">
        <f t="shared" si="112"/>
        <v>0.01023287409999549</v>
      </c>
      <c r="AF209" s="47">
        <f t="shared" si="113"/>
        <v>0.18335848169011798</v>
      </c>
      <c r="AG209" s="47">
        <f t="shared" si="114"/>
        <v>-0.21779340142984543</v>
      </c>
      <c r="AH209" s="47">
        <f t="shared" si="115"/>
        <v>-0.024202045639731967</v>
      </c>
      <c r="AI209" s="47">
        <f t="shared" si="116"/>
        <v>24.342383433237014</v>
      </c>
      <c r="AJ209" s="47"/>
      <c r="AK209" s="47">
        <f t="shared" si="117"/>
        <v>0.010232976429248138</v>
      </c>
      <c r="AL209" s="47">
        <f t="shared" si="118"/>
        <v>0.18343058303916634</v>
      </c>
      <c r="AM209" s="47">
        <f t="shared" si="119"/>
        <v>-0.21786103872970103</v>
      </c>
      <c r="AN209" s="47">
        <f t="shared" si="120"/>
        <v>-0.024197479261286542</v>
      </c>
      <c r="AO209" s="47">
        <f t="shared" si="121"/>
        <v>24.342878689238866</v>
      </c>
      <c r="AP209" s="47"/>
      <c r="AQ209" s="47">
        <f t="shared" si="122"/>
        <v>0.011209607993535898</v>
      </c>
      <c r="AR209" s="47">
        <f t="shared" si="123"/>
        <v>0.6929450280858277</v>
      </c>
      <c r="AS209" s="47">
        <f t="shared" si="124"/>
        <v>-0.7103779774317456</v>
      </c>
      <c r="AT209" s="47">
        <f t="shared" si="125"/>
        <v>-0.006223341352382006</v>
      </c>
      <c r="AU209" s="47">
        <f t="shared" si="126"/>
        <v>28.625557817037485</v>
      </c>
      <c r="AV209" s="47"/>
      <c r="AW209" s="47">
        <f t="shared" si="127"/>
        <v>0.012532722737335644</v>
      </c>
      <c r="AX209" s="47">
        <f t="shared" si="128"/>
        <v>1.186501271761558</v>
      </c>
      <c r="AY209" s="47">
        <f t="shared" si="129"/>
        <v>-1.1958255620841718</v>
      </c>
      <c r="AZ209" s="47">
        <f t="shared" si="130"/>
        <v>0.0032084324147219068</v>
      </c>
      <c r="BA209" s="47">
        <f t="shared" si="131"/>
        <v>33.82980476039532</v>
      </c>
    </row>
    <row r="210" spans="1:53" ht="12.75">
      <c r="A210" s="47">
        <f t="shared" si="89"/>
        <v>0.9700000000000006</v>
      </c>
      <c r="B210" s="47">
        <f>IF(A210&lt;$C$44,1,IF(A210&lt;$D$44,1-(1-$D$43)*(A210-$C$44)/($D$44-$C$44),IF(A210&lt;=1,$D$43-($D$43-$E$43)*(A210-$D$44)/(1-$D$44),0)))*$C$39</f>
        <v>1.4399999999999946</v>
      </c>
      <c r="C210" s="47">
        <f t="shared" si="90"/>
        <v>0.01017976613267857</v>
      </c>
      <c r="D210" s="47">
        <f>D209+0.5*(B209+B210)*C210</f>
        <v>16.230896103249602</v>
      </c>
      <c r="E210" s="47"/>
      <c r="F210" s="47"/>
      <c r="G210" s="47">
        <f t="shared" si="92"/>
        <v>0.001072504912589182</v>
      </c>
      <c r="H210" s="47">
        <f t="shared" si="93"/>
        <v>-0.20594146434440985</v>
      </c>
      <c r="I210" s="47">
        <f t="shared" si="94"/>
        <v>0.2048606776977105</v>
      </c>
      <c r="J210" s="47">
        <f>G210+H210+I210</f>
        <v>-8.281734110188177E-06</v>
      </c>
      <c r="K210" s="47">
        <f>K209+0.5*(B209+B210)*J210</f>
        <v>0.031062002998022586</v>
      </c>
      <c r="L210" s="47"/>
      <c r="M210" s="47">
        <f t="shared" si="97"/>
        <v>0.003957036287396424</v>
      </c>
      <c r="N210" s="47">
        <f t="shared" si="98"/>
        <v>-0.6835077539662658</v>
      </c>
      <c r="O210" s="47">
        <f t="shared" si="99"/>
        <v>0.6790938943366388</v>
      </c>
      <c r="P210" s="47">
        <f>M210+N210+O210</f>
        <v>-0.0004568233422306278</v>
      </c>
      <c r="Q210" s="47">
        <f>Q209+0.5*(B209+B210)*P210</f>
        <v>1.8486972052870747</v>
      </c>
      <c r="R210" s="47"/>
      <c r="S210" s="47">
        <f t="shared" si="102"/>
        <v>0.006837135930678939</v>
      </c>
      <c r="T210" s="47">
        <f t="shared" si="103"/>
        <v>-0.8642221609817466</v>
      </c>
      <c r="U210" s="47">
        <f t="shared" si="104"/>
        <v>0.854338156975764</v>
      </c>
      <c r="V210" s="47">
        <f>S210+T210+U210</f>
        <v>-0.0030468680753037436</v>
      </c>
      <c r="W210" s="47">
        <f>W209+0.5*(B209+B210)*V210</f>
        <v>9.589246401849078</v>
      </c>
      <c r="X210" s="47"/>
      <c r="Y210" s="47">
        <f t="shared" si="107"/>
        <v>0.008822398726502324</v>
      </c>
      <c r="Z210" s="47">
        <f t="shared" si="108"/>
        <v>-0.6022337935439133</v>
      </c>
      <c r="AA210" s="47">
        <f t="shared" si="109"/>
        <v>0.5833398864593894</v>
      </c>
      <c r="AB210" s="47">
        <f>Y210+Z210+AA210</f>
        <v>-0.010071508358021508</v>
      </c>
      <c r="AC210" s="47">
        <f>AC209+0.5*(B209+B210)*AB210</f>
        <v>17.591906473106015</v>
      </c>
      <c r="AD210" s="47"/>
      <c r="AE210" s="47">
        <f t="shared" si="112"/>
        <v>0.010179715233720658</v>
      </c>
      <c r="AF210" s="47">
        <f t="shared" si="113"/>
        <v>0.1462914896147074</v>
      </c>
      <c r="AG210" s="47">
        <f t="shared" si="114"/>
        <v>-0.18335848169011798</v>
      </c>
      <c r="AH210" s="47">
        <f>AE210+AF210+AG210</f>
        <v>-0.026887276841689928</v>
      </c>
      <c r="AI210" s="47">
        <f>AI209+0.5*(B209+B210)*AH210</f>
        <v>24.302590263511313</v>
      </c>
      <c r="AJ210" s="47"/>
      <c r="AK210" s="47">
        <f t="shared" si="117"/>
        <v>0.010179817031381986</v>
      </c>
      <c r="AL210" s="47">
        <f t="shared" si="118"/>
        <v>0.1463693455122609</v>
      </c>
      <c r="AM210" s="47">
        <f t="shared" si="119"/>
        <v>-0.18343058303916634</v>
      </c>
      <c r="AN210" s="47">
        <f>AK210+AL210+AM210</f>
        <v>-0.026881420495523445</v>
      </c>
      <c r="AO210" s="47">
        <f>AO209+0.5*(B209+B210)*AN210</f>
        <v>24.30309418690549</v>
      </c>
      <c r="AP210" s="47"/>
      <c r="AQ210" s="47">
        <f t="shared" si="122"/>
        <v>0.011151375081990359</v>
      </c>
      <c r="AR210" s="47">
        <f t="shared" si="123"/>
        <v>0.6749878771453948</v>
      </c>
      <c r="AS210" s="47">
        <f t="shared" si="124"/>
        <v>-0.6929450280858277</v>
      </c>
      <c r="AT210" s="47">
        <f>AQ210+AR210+AS210</f>
        <v>-0.006805775858442553</v>
      </c>
      <c r="AU210" s="47">
        <f>AU209+0.5*(B209+B210)*AT210</f>
        <v>28.61548526876699</v>
      </c>
      <c r="AV210" s="47"/>
      <c r="AW210" s="47">
        <f t="shared" si="127"/>
        <v>0.012467616362963866</v>
      </c>
      <c r="AX210" s="47">
        <f t="shared" si="128"/>
        <v>1.176880382502339</v>
      </c>
      <c r="AY210" s="47">
        <f t="shared" si="129"/>
        <v>-1.186501271761558</v>
      </c>
      <c r="AZ210" s="47">
        <f>AW210+AX210+AY210</f>
        <v>0.002846727103744895</v>
      </c>
      <c r="BA210" s="47">
        <f>BA209+0.5*(B209+B210)*AZ210</f>
        <v>33.83401791650886</v>
      </c>
    </row>
    <row r="211" spans="1:53" ht="12.75">
      <c r="A211" s="47">
        <f t="shared" si="89"/>
        <v>0.9800000000000006</v>
      </c>
      <c r="B211" s="47">
        <f>IF(A211&lt;$C$44,1,IF(A211&lt;$D$44,1-(1-$D$43)*(A211-$C$44)/($D$44-$C$44),IF(A211&lt;=1,$D$43-($D$43-$E$43)*(A211-$D$44)/(1-$D$44),0)))*$C$39</f>
        <v>1.3599999999999948</v>
      </c>
      <c r="C211" s="47">
        <f t="shared" si="90"/>
        <v>0.010127426963112196</v>
      </c>
      <c r="D211" s="47">
        <f>D210+0.5*(B210+B211)*C211</f>
        <v>16.24507450099796</v>
      </c>
      <c r="E211" s="47"/>
      <c r="F211" s="47"/>
      <c r="G211" s="47">
        <f t="shared" si="92"/>
        <v>0.0010669906389065501</v>
      </c>
      <c r="H211" s="47">
        <f t="shared" si="93"/>
        <v>-0.2070166090478203</v>
      </c>
      <c r="I211" s="47">
        <f t="shared" si="94"/>
        <v>0.20594146434440985</v>
      </c>
      <c r="J211" s="47">
        <f>G211+H211+I211</f>
        <v>-8.154064503884673E-06</v>
      </c>
      <c r="K211" s="47">
        <f>K210+0.5*(B210+B211)*J211</f>
        <v>0.031050587307717148</v>
      </c>
      <c r="L211" s="47"/>
      <c r="M211" s="47">
        <f t="shared" si="97"/>
        <v>0.0039366912234207905</v>
      </c>
      <c r="N211" s="47">
        <f t="shared" si="98"/>
        <v>-0.6878937601369027</v>
      </c>
      <c r="O211" s="47">
        <f t="shared" si="99"/>
        <v>0.6835077539662658</v>
      </c>
      <c r="P211" s="47">
        <f>M211+N211+O211</f>
        <v>-0.0004493149472161173</v>
      </c>
      <c r="Q211" s="47">
        <f>Q210+0.5*(B210+B211)*P211</f>
        <v>1.8480681643609722</v>
      </c>
      <c r="R211" s="47"/>
      <c r="S211" s="47">
        <f t="shared" si="102"/>
        <v>0.006801982862115271</v>
      </c>
      <c r="T211" s="47">
        <f t="shared" si="103"/>
        <v>-0.8740098852329108</v>
      </c>
      <c r="U211" s="47">
        <f t="shared" si="104"/>
        <v>0.8642221609817466</v>
      </c>
      <c r="V211" s="47">
        <f>S211+T211+U211</f>
        <v>-0.002985741389048835</v>
      </c>
      <c r="W211" s="47">
        <f>W210+0.5*(B210+B211)*V211</f>
        <v>9.58506636390441</v>
      </c>
      <c r="X211" s="47"/>
      <c r="Y211" s="47">
        <f t="shared" si="107"/>
        <v>0.008777038448386872</v>
      </c>
      <c r="Z211" s="47">
        <f t="shared" si="108"/>
        <v>-0.6207709106513479</v>
      </c>
      <c r="AA211" s="47">
        <f t="shared" si="109"/>
        <v>0.6022337935439133</v>
      </c>
      <c r="AB211" s="47">
        <f>Y211+Z211+AA211</f>
        <v>-0.009760078659047822</v>
      </c>
      <c r="AC211" s="47">
        <f>AC210+0.5*(B210+B211)*AB211</f>
        <v>17.578242362983346</v>
      </c>
      <c r="AD211" s="47"/>
      <c r="AE211" s="47">
        <f t="shared" si="112"/>
        <v>0.010127376325850788</v>
      </c>
      <c r="AF211" s="47">
        <f t="shared" si="113"/>
        <v>0.10572184507151654</v>
      </c>
      <c r="AG211" s="47">
        <f t="shared" si="114"/>
        <v>-0.1462914896147074</v>
      </c>
      <c r="AH211" s="47">
        <f>AE211+AF211+AG211</f>
        <v>-0.03044226821734007</v>
      </c>
      <c r="AI211" s="47">
        <f>AI210+0.5*(B210+B211)*AH211</f>
        <v>24.25997108800704</v>
      </c>
      <c r="AJ211" s="47"/>
      <c r="AK211" s="47">
        <f t="shared" si="117"/>
        <v>0.01012747760012042</v>
      </c>
      <c r="AL211" s="47">
        <f t="shared" si="118"/>
        <v>0.10580781091291884</v>
      </c>
      <c r="AM211" s="47">
        <f t="shared" si="119"/>
        <v>-0.1463693455122609</v>
      </c>
      <c r="AN211" s="47">
        <f>AK211+AL211+AM211</f>
        <v>-0.03043405699922165</v>
      </c>
      <c r="AO211" s="47">
        <f>AO210+0.5*(B210+B211)*AN211</f>
        <v>24.26048650710658</v>
      </c>
      <c r="AP211" s="47"/>
      <c r="AQ211" s="47">
        <f t="shared" si="122"/>
        <v>0.011094040394365179</v>
      </c>
      <c r="AR211" s="47">
        <f t="shared" si="123"/>
        <v>0.656489664341196</v>
      </c>
      <c r="AS211" s="47">
        <f t="shared" si="124"/>
        <v>-0.6749878771453948</v>
      </c>
      <c r="AT211" s="47">
        <f>AQ211+AR211+AS211</f>
        <v>-0.007404172409833487</v>
      </c>
      <c r="AU211" s="47">
        <f>AU210+0.5*(B210+B211)*AT211</f>
        <v>28.605119427393223</v>
      </c>
      <c r="AV211" s="47"/>
      <c r="AW211" s="47">
        <f t="shared" si="127"/>
        <v>0.012403514233464556</v>
      </c>
      <c r="AX211" s="47">
        <f t="shared" si="128"/>
        <v>1.1669607492451068</v>
      </c>
      <c r="AY211" s="47">
        <f t="shared" si="129"/>
        <v>-1.176880382502339</v>
      </c>
      <c r="AZ211" s="47">
        <f>AW211+AX211+AY211</f>
        <v>0.002483880976232422</v>
      </c>
      <c r="BA211" s="47">
        <f>BA210+0.5*(B210+B211)*AZ211</f>
        <v>33.83749534987559</v>
      </c>
    </row>
    <row r="212" spans="1:53" ht="12.75">
      <c r="A212" s="47">
        <f t="shared" si="89"/>
        <v>0.9900000000000007</v>
      </c>
      <c r="B212" s="47">
        <f>IF(A212&lt;$C$44,1,IF(A212&lt;$D$44,1-(1-$D$43)*(A212-$C$44)/($D$44-$C$44),IF(A212&lt;=1,$D$43-($D$43-$E$43)*(A212-$D$44)/(1-$D$44),0)))*$C$39</f>
        <v>1.2799999999999943</v>
      </c>
      <c r="C212" s="47">
        <f t="shared" si="90"/>
        <v>0.010075886890906771</v>
      </c>
      <c r="D212" s="47">
        <f>D211+0.5*(B211+B212)*C212</f>
        <v>16.258374671693954</v>
      </c>
      <c r="E212" s="47"/>
      <c r="F212" s="47"/>
      <c r="G212" s="47">
        <f t="shared" si="92"/>
        <v>0.0010615605553550163</v>
      </c>
      <c r="H212" s="47">
        <f t="shared" si="93"/>
        <v>-0.20808619924496374</v>
      </c>
      <c r="I212" s="47">
        <f t="shared" si="94"/>
        <v>0.2070166090478203</v>
      </c>
      <c r="J212" s="47">
        <f>G212+H212+I212</f>
        <v>-8.029641788420694E-06</v>
      </c>
      <c r="K212" s="47">
        <f>K211+0.5*(B211+B212)*J212</f>
        <v>0.031039988180556432</v>
      </c>
      <c r="L212" s="47"/>
      <c r="M212" s="47">
        <f t="shared" si="97"/>
        <v>0.003916656781242674</v>
      </c>
      <c r="N212" s="47">
        <f t="shared" si="98"/>
        <v>-0.6922524273151721</v>
      </c>
      <c r="O212" s="47">
        <f t="shared" si="99"/>
        <v>0.6878937601369027</v>
      </c>
      <c r="P212" s="47">
        <f>M212+N212+O212</f>
        <v>-0.0004420103970267375</v>
      </c>
      <c r="Q212" s="47">
        <f>Q211+0.5*(B211+B212)*P212</f>
        <v>1.847484710636897</v>
      </c>
      <c r="R212" s="47"/>
      <c r="S212" s="47">
        <f t="shared" si="102"/>
        <v>0.0067673664991308325</v>
      </c>
      <c r="T212" s="47">
        <f t="shared" si="103"/>
        <v>-0.8837039380059845</v>
      </c>
      <c r="U212" s="47">
        <f t="shared" si="104"/>
        <v>0.8740098852329108</v>
      </c>
      <c r="V212" s="47">
        <f>S212+T212+U212</f>
        <v>-0.00292668627394288</v>
      </c>
      <c r="W212" s="47">
        <f>W211+0.5*(B211+B212)*V212</f>
        <v>9.581203138022806</v>
      </c>
      <c r="X212" s="47"/>
      <c r="Y212" s="47">
        <f t="shared" si="107"/>
        <v>0.008732370716195138</v>
      </c>
      <c r="Z212" s="47">
        <f t="shared" si="108"/>
        <v>-0.6389700934790504</v>
      </c>
      <c r="AA212" s="47">
        <f t="shared" si="109"/>
        <v>0.6207709106513479</v>
      </c>
      <c r="AB212" s="47">
        <f>Y212+Z212+AA212</f>
        <v>-0.00946681211150735</v>
      </c>
      <c r="AC212" s="47">
        <f>AC211+0.5*(B211+B212)*AB212</f>
        <v>17.565746170996157</v>
      </c>
      <c r="AD212" s="47"/>
      <c r="AE212" s="47">
        <f t="shared" si="112"/>
        <v>0.010075836511346367</v>
      </c>
      <c r="AF212" s="47">
        <f t="shared" si="113"/>
        <v>0.05981453738824331</v>
      </c>
      <c r="AG212" s="47">
        <f t="shared" si="114"/>
        <v>-0.10572184507151654</v>
      </c>
      <c r="AH212" s="47">
        <f>AE212+AF212+AG212</f>
        <v>-0.03583147117192685</v>
      </c>
      <c r="AI212" s="47">
        <f>AI211+0.5*(B211+B212)*AH212</f>
        <v>24.212673546060095</v>
      </c>
      <c r="AJ212" s="47"/>
      <c r="AK212" s="47">
        <f t="shared" si="117"/>
        <v>0.010075937270215277</v>
      </c>
      <c r="AL212" s="47">
        <f t="shared" si="118"/>
        <v>0.059914366556679435</v>
      </c>
      <c r="AM212" s="47">
        <f t="shared" si="119"/>
        <v>-0.10580781091291884</v>
      </c>
      <c r="AN212" s="47">
        <f>AK212+AL212+AM212</f>
        <v>-0.03581750708602413</v>
      </c>
      <c r="AO212" s="47">
        <f>AO211+0.5*(B211+B212)*AN212</f>
        <v>24.213207397753028</v>
      </c>
      <c r="AP212" s="47"/>
      <c r="AQ212" s="47">
        <f t="shared" si="122"/>
        <v>0.011037581074040466</v>
      </c>
      <c r="AR212" s="47">
        <f t="shared" si="123"/>
        <v>0.637431850200853</v>
      </c>
      <c r="AS212" s="47">
        <f t="shared" si="124"/>
        <v>-0.656489664341196</v>
      </c>
      <c r="AT212" s="47">
        <f>AQ212+AR212+AS212</f>
        <v>-0.008020233066302507</v>
      </c>
      <c r="AU212" s="47">
        <f>AU211+0.5*(B211+B212)*AT212</f>
        <v>28.594532719745704</v>
      </c>
      <c r="AV212" s="47"/>
      <c r="AW212" s="47">
        <f t="shared" si="127"/>
        <v>0.01234039079435981</v>
      </c>
      <c r="AX212" s="47">
        <f t="shared" si="128"/>
        <v>1.156740061157701</v>
      </c>
      <c r="AY212" s="47">
        <f t="shared" si="129"/>
        <v>-1.1669607492451068</v>
      </c>
      <c r="AZ212" s="47">
        <f>AW212+AX212+AY212</f>
        <v>0.002119702706953941</v>
      </c>
      <c r="BA212" s="47">
        <f>BA211+0.5*(B211+B212)*AZ212</f>
        <v>33.840293357448765</v>
      </c>
    </row>
    <row r="213" spans="1:53" ht="12.75">
      <c r="A213" s="47">
        <f t="shared" si="89"/>
        <v>1.0000000000000007</v>
      </c>
      <c r="B213" s="47">
        <f>IF(A213&lt;$C$44,1,IF(A213&lt;$D$44,1-(1-$D$43)*(A213-$C$44)/($D$44-$C$44),IF(A213&lt;=1,$D$43-($D$43-$E$43)*(A213-$D$44)/(1-$D$44),0)))*$C$39</f>
        <v>1.1999999999999944</v>
      </c>
      <c r="C213" s="47">
        <f t="shared" si="90"/>
        <v>0.010025125786760292</v>
      </c>
      <c r="D213" s="47">
        <f>D212+0.5*(B212+B213)*C213</f>
        <v>16.270805827669538</v>
      </c>
      <c r="E213" s="47"/>
      <c r="F213" s="47"/>
      <c r="G213" s="47">
        <f t="shared" si="92"/>
        <v>0.0010562125411810184</v>
      </c>
      <c r="H213" s="47">
        <f t="shared" si="93"/>
        <v>-0.20915032013766538</v>
      </c>
      <c r="I213" s="47">
        <f t="shared" si="94"/>
        <v>0.20808619924496374</v>
      </c>
      <c r="J213" s="47">
        <f>G213+H213+I213</f>
        <v>-7.908351520619084E-06</v>
      </c>
      <c r="K213" s="47">
        <f>K212+0.5*(B212+B213)*J213</f>
        <v>0.031030181824670863</v>
      </c>
      <c r="L213" s="47"/>
      <c r="M213" s="47">
        <f t="shared" si="97"/>
        <v>0.003896925136283648</v>
      </c>
      <c r="N213" s="47">
        <f t="shared" si="98"/>
        <v>-0.6965842544638742</v>
      </c>
      <c r="O213" s="47">
        <f t="shared" si="99"/>
        <v>0.6922524273151721</v>
      </c>
      <c r="P213" s="47">
        <f>M213+N213+O213</f>
        <v>-0.0004349020124183589</v>
      </c>
      <c r="Q213" s="47">
        <f>Q212+0.5*(B212+B213)*P213</f>
        <v>1.8469454321414982</v>
      </c>
      <c r="R213" s="47"/>
      <c r="S213" s="47">
        <f t="shared" si="102"/>
        <v>0.006733273322085565</v>
      </c>
      <c r="T213" s="47">
        <f t="shared" si="103"/>
        <v>-0.8933068145226508</v>
      </c>
      <c r="U213" s="47">
        <f t="shared" si="104"/>
        <v>0.8837039380059845</v>
      </c>
      <c r="V213" s="47">
        <f>S213+T213+U213</f>
        <v>-0.0028696031945807388</v>
      </c>
      <c r="W213" s="47">
        <f>W212+0.5*(B212+B213)*V213</f>
        <v>9.577644830061526</v>
      </c>
      <c r="X213" s="47"/>
      <c r="Y213" s="47">
        <f t="shared" si="107"/>
        <v>0.008688378084661084</v>
      </c>
      <c r="Z213" s="47">
        <f t="shared" si="108"/>
        <v>-0.6568485484948363</v>
      </c>
      <c r="AA213" s="47">
        <f t="shared" si="109"/>
        <v>0.6389700934790504</v>
      </c>
      <c r="AB213" s="47">
        <f>Y213+Z213+AA213</f>
        <v>-0.009190076931124835</v>
      </c>
      <c r="AC213" s="47">
        <f>AC212+0.5*(B212+B213)*AB213</f>
        <v>17.554350475601563</v>
      </c>
      <c r="AD213" s="47"/>
      <c r="AE213" s="47">
        <f t="shared" si="112"/>
        <v>0.010025075661006043</v>
      </c>
      <c r="AF213" s="47">
        <f t="shared" si="113"/>
        <v>-0.0001289921482678885</v>
      </c>
      <c r="AG213" s="47">
        <f t="shared" si="114"/>
        <v>-0.05981453738824331</v>
      </c>
      <c r="AH213" s="47">
        <f>AE213+AF213+AG213</f>
        <v>-0.049918453875505156</v>
      </c>
      <c r="AI213" s="47">
        <f>AI212+0.5*(B212+B213)*AH213</f>
        <v>24.15077466325447</v>
      </c>
      <c r="AJ213" s="47"/>
      <c r="AK213" s="47">
        <f t="shared" si="117"/>
        <v>0.010025175912263911</v>
      </c>
      <c r="AL213" s="47">
        <f t="shared" si="118"/>
        <v>0.00012899224825391588</v>
      </c>
      <c r="AM213" s="47">
        <f t="shared" si="119"/>
        <v>-0.059914366556679435</v>
      </c>
      <c r="AN213" s="47">
        <f>AK213+AL213+AM213</f>
        <v>-0.04976019839616161</v>
      </c>
      <c r="AO213" s="47">
        <f>AO212+0.5*(B212+B213)*AN213</f>
        <v>24.151504751741786</v>
      </c>
      <c r="AP213" s="47"/>
      <c r="AQ213" s="47">
        <f t="shared" si="122"/>
        <v>0.010981975070470674</v>
      </c>
      <c r="AR213" s="47">
        <f t="shared" si="123"/>
        <v>0.6177939809689196</v>
      </c>
      <c r="AS213" s="47">
        <f t="shared" si="124"/>
        <v>-0.637431850200853</v>
      </c>
      <c r="AT213" s="47">
        <f>AQ213+AR213+AS213</f>
        <v>-0.00865589416146273</v>
      </c>
      <c r="AU213" s="47">
        <f>AU212+0.5*(B212+B213)*AT213</f>
        <v>28.583799410985492</v>
      </c>
      <c r="AV213" s="47"/>
      <c r="AW213" s="47">
        <f t="shared" si="127"/>
        <v>0.012278221392390236</v>
      </c>
      <c r="AX213" s="47">
        <f t="shared" si="128"/>
        <v>1.1462158347805886</v>
      </c>
      <c r="AY213" s="47">
        <f t="shared" si="129"/>
        <v>-1.156740061157701</v>
      </c>
      <c r="AZ213" s="47">
        <f>AW213+AX213+AY213</f>
        <v>0.0017539950152778427</v>
      </c>
      <c r="BA213" s="47">
        <f>BA212+0.5*(B212+B213)*AZ213</f>
        <v>33.84246831126771</v>
      </c>
    </row>
    <row r="214" spans="1:53" ht="12.75">
      <c r="A214" s="47"/>
      <c r="B214" s="47"/>
      <c r="C214" s="47"/>
      <c r="D214" s="47"/>
      <c r="E214" s="47"/>
      <c r="F214" s="47"/>
      <c r="G214" s="47"/>
      <c r="H214" s="47"/>
      <c r="I214" s="47"/>
      <c r="J214" s="47"/>
      <c r="K214" s="47"/>
      <c r="L214" s="47"/>
      <c r="M214" s="47"/>
      <c r="N214" s="47"/>
      <c r="O214" s="47"/>
      <c r="P214" s="47"/>
      <c r="Q214" s="47"/>
      <c r="R214" s="47"/>
      <c r="S214" s="47"/>
      <c r="T214" s="47"/>
      <c r="U214" s="47"/>
      <c r="V214" s="47"/>
      <c r="W214" s="47"/>
      <c r="X214" s="47"/>
      <c r="Y214" s="47"/>
      <c r="Z214" s="47"/>
      <c r="AA214" s="47"/>
      <c r="AB214" s="47"/>
      <c r="AC214" s="47"/>
      <c r="AD214" s="47"/>
      <c r="AE214" s="47"/>
      <c r="AF214" s="47"/>
      <c r="AG214" s="47"/>
      <c r="AH214" s="47"/>
      <c r="AI214" s="47"/>
      <c r="AJ214" s="47"/>
      <c r="AK214" s="47"/>
      <c r="AL214" s="47"/>
      <c r="AM214" s="47"/>
      <c r="AN214" s="47"/>
      <c r="AO214" s="47"/>
      <c r="AP214" s="47"/>
      <c r="AQ214" s="47"/>
      <c r="AR214" s="47"/>
      <c r="AS214" s="47"/>
      <c r="AT214" s="47"/>
      <c r="AU214" s="47"/>
      <c r="AV214" s="47"/>
      <c r="AW214" s="47"/>
      <c r="AX214" s="47"/>
      <c r="AY214" s="47"/>
      <c r="AZ214" s="47"/>
      <c r="BA214" s="47"/>
    </row>
    <row r="215" spans="1:53" ht="12.75">
      <c r="A215" s="47"/>
      <c r="B215" s="47"/>
      <c r="C215" s="47"/>
      <c r="D215" s="47"/>
      <c r="E215" s="47"/>
      <c r="F215" s="47"/>
      <c r="G215" s="47"/>
      <c r="H215" s="47"/>
      <c r="I215" s="47"/>
      <c r="J215" s="47"/>
      <c r="K215" s="47"/>
      <c r="L215" s="47"/>
      <c r="M215" s="47"/>
      <c r="N215" s="47"/>
      <c r="O215" s="47"/>
      <c r="P215" s="47"/>
      <c r="Q215" s="47"/>
      <c r="R215" s="47"/>
      <c r="S215" s="47"/>
      <c r="T215" s="47"/>
      <c r="U215" s="47"/>
      <c r="V215" s="47"/>
      <c r="W215" s="47"/>
      <c r="X215" s="47"/>
      <c r="Y215" s="47"/>
      <c r="Z215" s="47"/>
      <c r="AA215" s="47"/>
      <c r="AB215" s="47"/>
      <c r="AC215" s="47"/>
      <c r="AD215" s="47"/>
      <c r="AE215" s="47"/>
      <c r="AF215" s="47"/>
      <c r="AG215" s="47"/>
      <c r="AH215" s="47"/>
      <c r="AI215" s="47"/>
      <c r="AJ215" s="47"/>
      <c r="AK215" s="47"/>
      <c r="AL215" s="47"/>
      <c r="AM215" s="47"/>
      <c r="AN215" s="47"/>
      <c r="AO215" s="47"/>
      <c r="AP215" s="47"/>
      <c r="AQ215" s="47"/>
      <c r="AR215" s="47"/>
      <c r="AS215" s="47"/>
      <c r="AT215" s="47"/>
      <c r="AU215" s="47"/>
      <c r="AV215" s="47"/>
      <c r="AW215" s="47"/>
      <c r="AX215" s="47"/>
      <c r="AY215" s="47"/>
      <c r="AZ215" s="47"/>
      <c r="BA215" s="47"/>
    </row>
    <row r="216" spans="1:53" ht="18" thickBot="1">
      <c r="A216" s="59" t="s">
        <v>40</v>
      </c>
      <c r="B216" s="47"/>
      <c r="C216" s="47"/>
      <c r="D216" s="47"/>
      <c r="E216" s="47"/>
      <c r="F216" s="47"/>
      <c r="G216" s="47"/>
      <c r="H216" s="47"/>
      <c r="I216" s="47"/>
      <c r="J216" s="47"/>
      <c r="K216" s="47"/>
      <c r="L216" s="47"/>
      <c r="M216" s="47"/>
      <c r="N216" s="47"/>
      <c r="O216" s="47"/>
      <c r="P216" s="47"/>
      <c r="Q216" s="47"/>
      <c r="R216" s="47"/>
      <c r="S216" s="47"/>
      <c r="T216" s="47"/>
      <c r="U216" s="47"/>
      <c r="V216" s="47"/>
      <c r="W216" s="47"/>
      <c r="X216" s="47"/>
      <c r="Y216" s="47"/>
      <c r="Z216" s="47"/>
      <c r="AA216" s="47"/>
      <c r="AB216" s="47"/>
      <c r="AC216" s="47"/>
      <c r="AD216" s="47"/>
      <c r="AE216" s="47"/>
      <c r="AF216" s="47"/>
      <c r="AG216" s="47"/>
      <c r="AH216" s="47"/>
      <c r="AI216" s="47"/>
      <c r="AJ216" s="47"/>
      <c r="AK216" s="47"/>
      <c r="AL216" s="47"/>
      <c r="AM216" s="47"/>
      <c r="AN216" s="47"/>
      <c r="AO216" s="47"/>
      <c r="AP216" s="47"/>
      <c r="AQ216" s="47"/>
      <c r="AR216" s="47"/>
      <c r="AS216" s="47"/>
      <c r="AT216" s="47"/>
      <c r="AU216" s="47"/>
      <c r="AV216" s="47"/>
      <c r="AW216" s="47"/>
      <c r="AX216" s="47"/>
      <c r="AY216" s="47"/>
      <c r="AZ216" s="47"/>
      <c r="BA216" s="47"/>
    </row>
    <row r="217" spans="1:53" ht="16.5" thickBot="1" thickTop="1">
      <c r="A217" s="63" t="s">
        <v>17</v>
      </c>
      <c r="B217" s="64">
        <f>$C$110</f>
        <v>264.739122281725</v>
      </c>
      <c r="C217" s="47"/>
      <c r="D217" s="63" t="s">
        <v>28</v>
      </c>
      <c r="E217" s="47"/>
      <c r="F217" s="47"/>
      <c r="G217" s="47"/>
      <c r="H217" s="47"/>
      <c r="I217" s="47"/>
      <c r="J217" s="65"/>
      <c r="K217" s="65"/>
      <c r="L217" s="65"/>
      <c r="M217" s="65"/>
      <c r="N217" s="65"/>
      <c r="O217" s="65"/>
      <c r="P217" s="65"/>
      <c r="Q217" s="65"/>
      <c r="R217" s="65"/>
      <c r="S217" s="65"/>
      <c r="T217" s="65"/>
      <c r="U217" s="65"/>
      <c r="V217" s="65"/>
      <c r="W217" s="65"/>
      <c r="X217" s="65"/>
      <c r="Y217" s="65"/>
      <c r="Z217" s="65"/>
      <c r="AA217" s="65"/>
      <c r="AB217" s="65"/>
      <c r="AC217" s="65"/>
      <c r="AD217" s="65"/>
      <c r="AE217" s="65"/>
      <c r="AF217" s="65"/>
      <c r="AG217" s="65"/>
      <c r="AH217" s="65"/>
      <c r="AI217" s="65"/>
      <c r="AJ217" s="65"/>
      <c r="AK217" s="65"/>
      <c r="AL217" s="65"/>
      <c r="AM217" s="65"/>
      <c r="AN217" s="65"/>
      <c r="AO217" s="65"/>
      <c r="AP217" s="65"/>
      <c r="AQ217" s="65"/>
      <c r="AR217" s="65"/>
      <c r="AS217" s="65"/>
      <c r="AT217" s="65"/>
      <c r="AU217" s="65"/>
      <c r="AV217" s="65"/>
      <c r="AW217" s="65"/>
      <c r="AX217" s="65"/>
      <c r="AY217" s="65"/>
      <c r="AZ217" s="65"/>
      <c r="BA217" s="65"/>
    </row>
    <row r="218" spans="1:9" ht="16.5" thickBot="1" thickTop="1">
      <c r="A218" s="63" t="s">
        <v>27</v>
      </c>
      <c r="B218" s="64">
        <f>$AG$111</f>
        <v>24.15077466325447</v>
      </c>
      <c r="C218" s="47"/>
      <c r="D218" s="64">
        <f>3.14159*$A$39/4/B218*$B$39</f>
        <v>5.853706639692082</v>
      </c>
      <c r="E218" s="47"/>
      <c r="F218" s="47"/>
      <c r="G218" s="47"/>
      <c r="H218" s="47"/>
      <c r="I218" s="47"/>
    </row>
    <row r="219" spans="1:9" ht="13.5" thickTop="1">
      <c r="A219" s="47"/>
      <c r="B219" s="47"/>
      <c r="C219" s="47"/>
      <c r="D219" s="47"/>
      <c r="E219" s="47"/>
      <c r="F219" s="47"/>
      <c r="G219" s="47"/>
      <c r="H219" s="47"/>
      <c r="I219" s="47"/>
    </row>
    <row r="220" spans="1:9" ht="12.75">
      <c r="A220" s="47" t="s">
        <v>2</v>
      </c>
      <c r="B220" s="47" t="s">
        <v>13</v>
      </c>
      <c r="C220" s="47" t="s">
        <v>14</v>
      </c>
      <c r="D220" s="47" t="s">
        <v>23</v>
      </c>
      <c r="E220" s="47" t="s">
        <v>15</v>
      </c>
      <c r="F220" s="47"/>
      <c r="G220" s="47" t="s">
        <v>29</v>
      </c>
      <c r="H220" s="47" t="s">
        <v>26</v>
      </c>
      <c r="I220" s="47" t="s">
        <v>5</v>
      </c>
    </row>
    <row r="221" spans="1:9" ht="12.75">
      <c r="A221" s="47">
        <f>I110</f>
        <v>0.0111</v>
      </c>
      <c r="B221" s="47">
        <f>I111</f>
        <v>0.031030181824670863</v>
      </c>
      <c r="C221" s="47">
        <f aca="true" t="shared" si="132" ref="C221:C228">$C$110</f>
        <v>264.739122281725</v>
      </c>
      <c r="D221" s="47">
        <f aca="true" t="shared" si="133" ref="D221:D228">SQRT(A221)-0.5*(1-A221)*LN(ABS((1+SQRT(A221))/(1-SQRT(A221))))</f>
        <v>0.0007813774596947681</v>
      </c>
      <c r="E221" s="47">
        <f aca="true" t="shared" si="134" ref="E221:E228">B221/$B$225</f>
        <v>0.0012848524429273668</v>
      </c>
      <c r="F221" s="47"/>
      <c r="G221" s="47">
        <f aca="true" t="shared" si="135" ref="G221:G228">A221*$D$218</f>
        <v>0.06497614370058212</v>
      </c>
      <c r="H221" s="47">
        <f aca="true" t="shared" si="136" ref="H221:H228">E221*$B$39</f>
        <v>7.709114657564202E-06</v>
      </c>
      <c r="I221" s="47">
        <f aca="true" t="shared" si="137" ref="I221:I228">IF(A221&lt;$C$44,1,IF(A221&lt;$D$44,1-(1-$D$43)*(A221-$C$44)/($D$44-$C$44),IF(A221&lt;=1,$D$43-($D$43-$E$43)*(A221-$D$44)/(1-$D$44),0)))*$C$39</f>
        <v>12</v>
      </c>
    </row>
    <row r="222" spans="1:9" ht="12.75">
      <c r="A222" s="47">
        <f>O110</f>
        <v>0.1511</v>
      </c>
      <c r="B222" s="47">
        <f>O111</f>
        <v>1.8469454321414982</v>
      </c>
      <c r="C222" s="47">
        <f t="shared" si="132"/>
        <v>264.739122281725</v>
      </c>
      <c r="D222" s="47">
        <f t="shared" si="133"/>
        <v>0.040423707279599264</v>
      </c>
      <c r="E222" s="47">
        <f t="shared" si="134"/>
        <v>0.07647561860413676</v>
      </c>
      <c r="F222" s="47"/>
      <c r="G222" s="47">
        <f t="shared" si="135"/>
        <v>0.8844950732574737</v>
      </c>
      <c r="H222" s="47">
        <f t="shared" si="136"/>
        <v>0.0004588537116248206</v>
      </c>
      <c r="I222" s="47">
        <f t="shared" si="137"/>
        <v>10.978000000000002</v>
      </c>
    </row>
    <row r="223" spans="1:9" ht="12.75">
      <c r="A223" s="47">
        <f>U110</f>
        <v>0.4511</v>
      </c>
      <c r="B223" s="47">
        <f>U111</f>
        <v>9.577644830061526</v>
      </c>
      <c r="C223" s="47">
        <f t="shared" si="132"/>
        <v>264.739122281725</v>
      </c>
      <c r="D223" s="47">
        <f t="shared" si="133"/>
        <v>0.2249863771469542</v>
      </c>
      <c r="E223" s="47">
        <f t="shared" si="134"/>
        <v>0.39657712697033953</v>
      </c>
      <c r="F223" s="47"/>
      <c r="G223" s="47">
        <f t="shared" si="135"/>
        <v>2.6406070651650984</v>
      </c>
      <c r="H223" s="47">
        <f t="shared" si="136"/>
        <v>0.002379462761822037</v>
      </c>
      <c r="I223" s="47">
        <f t="shared" si="137"/>
        <v>5.591200000000001</v>
      </c>
    </row>
    <row r="224" spans="1:9" ht="12.75">
      <c r="A224" s="47">
        <f>AA110</f>
        <v>0.7511</v>
      </c>
      <c r="B224" s="47">
        <f>AA111</f>
        <v>17.554350475601563</v>
      </c>
      <c r="C224" s="47">
        <f t="shared" si="132"/>
        <v>264.739122281725</v>
      </c>
      <c r="D224" s="47">
        <f t="shared" si="133"/>
        <v>0.538235982139132</v>
      </c>
      <c r="E224" s="47">
        <f t="shared" si="134"/>
        <v>0.7268649026944298</v>
      </c>
      <c r="F224" s="47"/>
      <c r="G224" s="47">
        <f t="shared" si="135"/>
        <v>4.396719057072723</v>
      </c>
      <c r="H224" s="47">
        <f t="shared" si="136"/>
        <v>0.004361189416166579</v>
      </c>
      <c r="I224" s="47">
        <f t="shared" si="137"/>
        <v>3.1912000000000003</v>
      </c>
    </row>
    <row r="225" spans="1:9" ht="12.75">
      <c r="A225" s="47">
        <f>AG110</f>
        <v>0.99999</v>
      </c>
      <c r="B225" s="47">
        <f>AG111</f>
        <v>24.15077466325447</v>
      </c>
      <c r="C225" s="47">
        <f t="shared" si="132"/>
        <v>264.739122281725</v>
      </c>
      <c r="D225" s="47">
        <f t="shared" si="133"/>
        <v>0.9999305039133699</v>
      </c>
      <c r="E225" s="47">
        <f t="shared" si="134"/>
        <v>1</v>
      </c>
      <c r="F225" s="47"/>
      <c r="G225" s="47">
        <f t="shared" si="135"/>
        <v>5.8536481026256855</v>
      </c>
      <c r="H225" s="47">
        <f t="shared" si="136"/>
        <v>0.006</v>
      </c>
      <c r="I225" s="47">
        <f t="shared" si="137"/>
        <v>1.2000799999999996</v>
      </c>
    </row>
    <row r="226" spans="1:9" ht="12.75">
      <c r="A226" s="47">
        <f>AM110</f>
        <v>1.00001</v>
      </c>
      <c r="B226" s="47">
        <f>AM111</f>
        <v>24.151504751741786</v>
      </c>
      <c r="C226" s="47">
        <f t="shared" si="132"/>
        <v>264.739122281725</v>
      </c>
      <c r="D226" s="47">
        <f t="shared" si="133"/>
        <v>1.0000694961116308</v>
      </c>
      <c r="E226" s="47">
        <f t="shared" si="134"/>
        <v>1.0000302304376358</v>
      </c>
      <c r="F226" s="47"/>
      <c r="G226" s="47">
        <f t="shared" si="135"/>
        <v>5.85376517675848</v>
      </c>
      <c r="H226" s="47">
        <f t="shared" si="136"/>
        <v>0.006000181382625815</v>
      </c>
      <c r="I226" s="47">
        <f t="shared" si="137"/>
        <v>0</v>
      </c>
    </row>
    <row r="227" spans="1:9" ht="12.75">
      <c r="A227" s="47">
        <f>AS110</f>
        <v>1.2</v>
      </c>
      <c r="B227" s="47">
        <f>AS111</f>
        <v>28.583799410985492</v>
      </c>
      <c r="C227" s="47">
        <f t="shared" si="132"/>
        <v>264.739122281725</v>
      </c>
      <c r="D227" s="47">
        <f t="shared" si="133"/>
        <v>1.4043421054947924</v>
      </c>
      <c r="E227" s="47">
        <f t="shared" si="134"/>
        <v>1.1835562133945083</v>
      </c>
      <c r="F227" s="47"/>
      <c r="G227" s="47">
        <f t="shared" si="135"/>
        <v>7.024447967630499</v>
      </c>
      <c r="H227" s="47">
        <f t="shared" si="136"/>
        <v>0.00710133728036705</v>
      </c>
      <c r="I227" s="47">
        <f t="shared" si="137"/>
        <v>0</v>
      </c>
    </row>
    <row r="228" spans="1:9" ht="12.75">
      <c r="A228" s="47">
        <f>AY110</f>
        <v>1.5</v>
      </c>
      <c r="B228" s="47">
        <f>AY111</f>
        <v>33.84246831126771</v>
      </c>
      <c r="C228" s="47">
        <f t="shared" si="132"/>
        <v>264.739122281725</v>
      </c>
      <c r="D228" s="47">
        <f t="shared" si="133"/>
        <v>1.7978527887818836</v>
      </c>
      <c r="E228" s="47">
        <f t="shared" si="134"/>
        <v>1.4012994938319392</v>
      </c>
      <c r="F228" s="47"/>
      <c r="G228" s="47">
        <f t="shared" si="135"/>
        <v>8.780559959538124</v>
      </c>
      <c r="H228" s="47">
        <f t="shared" si="136"/>
        <v>0.008407796962991635</v>
      </c>
      <c r="I228" s="47">
        <f t="shared" si="137"/>
        <v>0</v>
      </c>
    </row>
    <row r="229" spans="1:9" ht="13.5" thickBot="1">
      <c r="A229" s="65"/>
      <c r="B229" s="65"/>
      <c r="C229" s="65"/>
      <c r="D229" s="65"/>
      <c r="E229" s="65"/>
      <c r="F229" s="65"/>
      <c r="G229" s="65"/>
      <c r="H229" s="65"/>
      <c r="I229" s="47"/>
    </row>
    <row r="230" ht="13.5" thickTop="1"/>
    <row r="321" ht="12.75">
      <c r="D321" s="1"/>
    </row>
  </sheetData>
  <sheetProtection password="C66A" sheet="1" objects="1" scenarios="1"/>
  <mergeCells count="4">
    <mergeCell ref="A37:C37"/>
    <mergeCell ref="A42:F42"/>
    <mergeCell ref="B51:D51"/>
    <mergeCell ref="A45:F45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Lauge Fuglsang Nielsen</dc:creator>
  <cp:keywords/>
  <dc:description/>
  <cp:lastModifiedBy>Ernst Petersen</cp:lastModifiedBy>
  <dcterms:created xsi:type="dcterms:W3CDTF">2002-06-08T09:51:12Z</dcterms:created>
  <dcterms:modified xsi:type="dcterms:W3CDTF">2002-08-23T07:07:49Z</dcterms:modified>
  <cp:category/>
  <cp:version/>
  <cp:contentType/>
  <cp:contentStatus/>
</cp:coreProperties>
</file>